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yashpalm542\Documents\Documents\Himachal Pradesh\RLC\Nagrota\Bid Document\Bid Document\"/>
    </mc:Choice>
  </mc:AlternateContent>
  <xr:revisionPtr revIDLastSave="0" documentId="13_ncr:1_{1B9286BE-C289-4C83-86CC-B284D912E008}" xr6:coauthVersionLast="45" xr6:coauthVersionMax="45" xr10:uidLastSave="{00000000-0000-0000-0000-000000000000}"/>
  <bookViews>
    <workbookView xWindow="-120" yWindow="-120" windowWidth="20730" windowHeight="11160" tabRatio="659" xr2:uid="{00000000-000D-0000-FFFF-FFFF00000000}"/>
  </bookViews>
  <sheets>
    <sheet name="Corrected" sheetId="4" r:id="rId1"/>
  </sheets>
  <definedNames>
    <definedName name="Fig">#REF!</definedName>
    <definedName name="Rupees_One_Hundred_Only">#REF!</definedName>
  </definedNames>
  <calcPr calcId="124519"/>
</workbook>
</file>

<file path=xl/calcChain.xml><?xml version="1.0" encoding="utf-8"?>
<calcChain xmlns="http://schemas.openxmlformats.org/spreadsheetml/2006/main">
  <c r="H359" i="4" l="1"/>
  <c r="H78" i="4" l="1"/>
  <c r="H270" i="4" l="1"/>
  <c r="H166" i="4"/>
  <c r="H643" i="4" l="1"/>
  <c r="H641" i="4"/>
  <c r="H639" i="4"/>
  <c r="H637" i="4"/>
  <c r="H635" i="4"/>
  <c r="H633" i="4"/>
  <c r="H631" i="4"/>
  <c r="H629" i="4"/>
  <c r="H626" i="4"/>
  <c r="H625" i="4"/>
  <c r="H622" i="4"/>
  <c r="H620" i="4"/>
  <c r="H617" i="4"/>
  <c r="H615" i="4"/>
  <c r="H613" i="4"/>
  <c r="H611" i="4"/>
  <c r="H609" i="4"/>
  <c r="D608" i="4"/>
  <c r="H608" i="4" s="1"/>
  <c r="D607" i="4"/>
  <c r="H607" i="4" s="1"/>
  <c r="H606" i="4"/>
  <c r="D605" i="4"/>
  <c r="H605" i="4" s="1"/>
  <c r="H602" i="4"/>
  <c r="H601" i="4"/>
  <c r="H600" i="4"/>
  <c r="H599" i="4"/>
  <c r="H595" i="4"/>
  <c r="H594" i="4"/>
  <c r="H593" i="4"/>
  <c r="H592" i="4"/>
  <c r="H591" i="4"/>
  <c r="H589" i="4"/>
  <c r="H588" i="4"/>
  <c r="H587" i="4"/>
  <c r="H586" i="4"/>
  <c r="H585" i="4"/>
  <c r="H584" i="4"/>
  <c r="H583" i="4"/>
  <c r="H582" i="4"/>
  <c r="H581" i="4"/>
  <c r="H580" i="4"/>
  <c r="H579" i="4"/>
  <c r="H578" i="4"/>
  <c r="H577" i="4"/>
  <c r="H572" i="4"/>
  <c r="H570" i="4"/>
  <c r="H569" i="4"/>
  <c r="H567" i="4"/>
  <c r="H565" i="4"/>
  <c r="H563" i="4"/>
  <c r="H561" i="4"/>
  <c r="H559" i="4"/>
  <c r="H557" i="4"/>
  <c r="H554" i="4"/>
  <c r="H513" i="4"/>
  <c r="H512" i="4"/>
  <c r="H511" i="4"/>
  <c r="H509" i="4"/>
  <c r="H507" i="4"/>
  <c r="H506" i="4"/>
  <c r="H505" i="4"/>
  <c r="H504" i="4"/>
  <c r="H502" i="4"/>
  <c r="H499" i="4"/>
  <c r="H496" i="4"/>
  <c r="H493" i="4"/>
  <c r="H491" i="4"/>
  <c r="H490" i="4"/>
  <c r="H489" i="4"/>
  <c r="H488" i="4"/>
  <c r="H487" i="4"/>
  <c r="H486" i="4"/>
  <c r="H485" i="4"/>
  <c r="H484" i="4"/>
  <c r="H483" i="4"/>
  <c r="H481" i="4"/>
  <c r="H479" i="4"/>
  <c r="H477" i="4"/>
  <c r="H476" i="4"/>
  <c r="H475" i="4"/>
  <c r="H473" i="4"/>
  <c r="H471" i="4"/>
  <c r="H470" i="4"/>
  <c r="H469" i="4"/>
  <c r="H468" i="4"/>
  <c r="H467" i="4"/>
  <c r="H466" i="4"/>
  <c r="H465" i="4"/>
  <c r="H464" i="4"/>
  <c r="H462" i="4"/>
  <c r="H460" i="4"/>
  <c r="H458" i="4"/>
  <c r="H457" i="4"/>
  <c r="H455" i="4"/>
  <c r="H454" i="4"/>
  <c r="H452" i="4"/>
  <c r="H451" i="4"/>
  <c r="H449" i="4"/>
  <c r="H448" i="4"/>
  <c r="H447" i="4"/>
  <c r="H444" i="4"/>
  <c r="H443" i="4"/>
  <c r="H442" i="4"/>
  <c r="H440" i="4"/>
  <c r="H439" i="4"/>
  <c r="H438" i="4"/>
  <c r="H437" i="4"/>
  <c r="H435" i="4"/>
  <c r="H434" i="4"/>
  <c r="H433" i="4"/>
  <c r="H432" i="4"/>
  <c r="H430" i="4"/>
  <c r="H425" i="4"/>
  <c r="H423" i="4"/>
  <c r="H421" i="4"/>
  <c r="H419" i="4"/>
  <c r="H417" i="4"/>
  <c r="H415" i="4"/>
  <c r="H413" i="4"/>
  <c r="H411" i="4"/>
  <c r="H409" i="4"/>
  <c r="H407" i="4"/>
  <c r="H405" i="4"/>
  <c r="H403" i="4"/>
  <c r="H401" i="4"/>
  <c r="H399" i="4"/>
  <c r="H397" i="4"/>
  <c r="H393" i="4"/>
  <c r="H391" i="4"/>
  <c r="H389" i="4"/>
  <c r="H387" i="4"/>
  <c r="H385" i="4"/>
  <c r="H383" i="4"/>
  <c r="H381" i="4"/>
  <c r="H379" i="4"/>
  <c r="H377" i="4"/>
  <c r="H375" i="4"/>
  <c r="H373" i="4"/>
  <c r="H371" i="4"/>
  <c r="H369" i="4"/>
  <c r="H367" i="4"/>
  <c r="H365" i="4"/>
  <c r="H363" i="4"/>
  <c r="H361" i="4"/>
  <c r="H357" i="4"/>
  <c r="H355" i="4"/>
  <c r="H353" i="4"/>
  <c r="H351" i="4"/>
  <c r="H349" i="4"/>
  <c r="H347" i="4"/>
  <c r="H345" i="4"/>
  <c r="H343" i="4"/>
  <c r="H341" i="4"/>
  <c r="H339" i="4"/>
  <c r="H337" i="4"/>
  <c r="H335" i="4"/>
  <c r="H333" i="4"/>
  <c r="H329" i="4"/>
  <c r="H327" i="4"/>
  <c r="H323" i="4"/>
  <c r="H321" i="4"/>
  <c r="H318" i="4"/>
  <c r="H316" i="4"/>
  <c r="H313" i="4"/>
  <c r="H311" i="4"/>
  <c r="H308" i="4"/>
  <c r="H306" i="4"/>
  <c r="H303" i="4"/>
  <c r="H301" i="4"/>
  <c r="H297" i="4"/>
  <c r="H295" i="4"/>
  <c r="H292" i="4"/>
  <c r="H290" i="4"/>
  <c r="H288" i="4"/>
  <c r="H286" i="4"/>
  <c r="H284" i="4"/>
  <c r="H282" i="4"/>
  <c r="H280" i="4"/>
  <c r="H278" i="4"/>
  <c r="H276" i="4"/>
  <c r="H274" i="4"/>
  <c r="H266" i="4"/>
  <c r="H264" i="4"/>
  <c r="H262" i="4"/>
  <c r="H260" i="4"/>
  <c r="H258" i="4"/>
  <c r="H256" i="4"/>
  <c r="H254" i="4"/>
  <c r="H250" i="4"/>
  <c r="H248" i="4"/>
  <c r="H246" i="4"/>
  <c r="H244" i="4"/>
  <c r="H242" i="4"/>
  <c r="H240" i="4"/>
  <c r="H238" i="4"/>
  <c r="H236" i="4"/>
  <c r="H234" i="4"/>
  <c r="H232" i="4"/>
  <c r="H230" i="4"/>
  <c r="H228" i="4"/>
  <c r="J226" i="4"/>
  <c r="H226" i="4"/>
  <c r="H224" i="4"/>
  <c r="H222" i="4"/>
  <c r="H220" i="4"/>
  <c r="H218" i="4"/>
  <c r="H216" i="4"/>
  <c r="H214" i="4"/>
  <c r="H212" i="4"/>
  <c r="H210" i="4"/>
  <c r="H208" i="4"/>
  <c r="H206" i="4"/>
  <c r="H204" i="4"/>
  <c r="H202" i="4"/>
  <c r="H200" i="4"/>
  <c r="H198" i="4"/>
  <c r="H196" i="4"/>
  <c r="H194" i="4"/>
  <c r="I195" i="4" s="1"/>
  <c r="H192" i="4"/>
  <c r="H190" i="4"/>
  <c r="H188" i="4"/>
  <c r="H186" i="4"/>
  <c r="H184" i="4"/>
  <c r="H182" i="4"/>
  <c r="H180" i="4"/>
  <c r="H178" i="4"/>
  <c r="H176" i="4"/>
  <c r="H174" i="4"/>
  <c r="H172" i="4"/>
  <c r="H170" i="4"/>
  <c r="H168" i="4"/>
  <c r="H164" i="4"/>
  <c r="H162" i="4"/>
  <c r="H160" i="4"/>
  <c r="H158" i="4"/>
  <c r="H156" i="4"/>
  <c r="H152" i="4"/>
  <c r="H150" i="4"/>
  <c r="H148" i="4"/>
  <c r="H146" i="4"/>
  <c r="H144" i="4"/>
  <c r="H142" i="4"/>
  <c r="H140" i="4"/>
  <c r="H138" i="4"/>
  <c r="H136" i="4"/>
  <c r="H134" i="4"/>
  <c r="H132" i="4"/>
  <c r="H130" i="4"/>
  <c r="H128" i="4"/>
  <c r="H126" i="4"/>
  <c r="H124" i="4"/>
  <c r="H122" i="4"/>
  <c r="H120" i="4"/>
  <c r="H116" i="4"/>
  <c r="H114" i="4"/>
  <c r="H110" i="4"/>
  <c r="H108" i="4"/>
  <c r="H106" i="4"/>
  <c r="H104" i="4"/>
  <c r="H102" i="4"/>
  <c r="H100" i="4"/>
  <c r="H98" i="4"/>
  <c r="H96" i="4"/>
  <c r="H94" i="4"/>
  <c r="H92" i="4"/>
  <c r="H90" i="4"/>
  <c r="H88" i="4"/>
  <c r="H86" i="4"/>
  <c r="H84" i="4"/>
  <c r="H82" i="4"/>
  <c r="H80" i="4"/>
  <c r="H76" i="4"/>
  <c r="H74" i="4"/>
  <c r="H72" i="4"/>
  <c r="H70" i="4"/>
  <c r="H68" i="4"/>
  <c r="H66" i="4"/>
  <c r="H64" i="4"/>
  <c r="H62" i="4"/>
  <c r="H60" i="4"/>
  <c r="H58" i="4"/>
  <c r="H56" i="4"/>
  <c r="H54" i="4"/>
  <c r="H52" i="4"/>
  <c r="H50" i="4"/>
  <c r="H48" i="4"/>
  <c r="H46" i="4"/>
  <c r="H44" i="4"/>
  <c r="H42" i="4"/>
  <c r="H40" i="4"/>
  <c r="H38" i="4"/>
  <c r="H36" i="4"/>
  <c r="H34" i="4"/>
  <c r="H32" i="4"/>
  <c r="H30" i="4"/>
  <c r="H28" i="4"/>
  <c r="H26" i="4"/>
  <c r="H24" i="4"/>
  <c r="H22" i="4"/>
  <c r="H20" i="4"/>
  <c r="H18" i="4"/>
  <c r="H16" i="4"/>
  <c r="H14" i="4"/>
  <c r="H12" i="4"/>
  <c r="H10" i="4"/>
  <c r="H252" i="4" l="1"/>
  <c r="H648" i="4" s="1"/>
  <c r="H427" i="4"/>
  <c r="H646" i="4" s="1"/>
  <c r="H514" i="4"/>
  <c r="H645" i="4" s="1"/>
  <c r="H574" i="4"/>
  <c r="K60" i="4"/>
  <c r="H268" i="4"/>
  <c r="H647" i="4" s="1"/>
  <c r="H596" i="4"/>
  <c r="H644" i="4"/>
  <c r="H649" i="4" l="1"/>
</calcChain>
</file>

<file path=xl/sharedStrings.xml><?xml version="1.0" encoding="utf-8"?>
<sst xmlns="http://schemas.openxmlformats.org/spreadsheetml/2006/main" count="1020" uniqueCount="506">
  <si>
    <t>EARNEST MONEY : -</t>
  </si>
  <si>
    <t xml:space="preserve">TIME LIMIT             :                         </t>
  </si>
  <si>
    <t>Sr No.</t>
  </si>
  <si>
    <t>Description of items</t>
  </si>
  <si>
    <t>Quantity</t>
  </si>
  <si>
    <t>RATES</t>
  </si>
  <si>
    <t>Unit</t>
  </si>
  <si>
    <t>Amount</t>
  </si>
  <si>
    <t>In fig</t>
  </si>
  <si>
    <t>In words</t>
  </si>
  <si>
    <t>Per cubic metre</t>
  </si>
  <si>
    <t>Cubic  metres</t>
  </si>
  <si>
    <t xml:space="preserve">Cubic metres </t>
  </si>
  <si>
    <t>Per square metre</t>
  </si>
  <si>
    <t>Square metres</t>
  </si>
  <si>
    <t>Per square metre.</t>
  </si>
  <si>
    <t xml:space="preserve"> Square metres</t>
  </si>
  <si>
    <t>Per running metre</t>
  </si>
  <si>
    <t>Running metres</t>
  </si>
  <si>
    <t xml:space="preserve">Per square metre </t>
  </si>
  <si>
    <t xml:space="preserve">Per            cubic metre </t>
  </si>
  <si>
    <t>Cubic metres</t>
  </si>
  <si>
    <t xml:space="preserve"> Cubic  metres</t>
  </si>
  <si>
    <t>Each</t>
  </si>
  <si>
    <t>Numbers</t>
  </si>
  <si>
    <t>Per kilo-gram</t>
  </si>
  <si>
    <t>Square  metres</t>
  </si>
  <si>
    <t>`</t>
  </si>
  <si>
    <t xml:space="preserve">  Cubic  metres</t>
  </si>
  <si>
    <t>Per Square metre</t>
  </si>
  <si>
    <t xml:space="preserve">Each </t>
  </si>
  <si>
    <t>Per quintal</t>
  </si>
  <si>
    <t>TOTAL   : -</t>
  </si>
  <si>
    <t>WATER SUPPLY &amp; SANITARY INSTALLATION   :-</t>
  </si>
  <si>
    <t>Each.</t>
  </si>
  <si>
    <t>Number</t>
  </si>
  <si>
    <t> Each</t>
  </si>
  <si>
    <t>TOTAL WATER SUPPLY &amp; SANITARY INSTALLATION   : -</t>
  </si>
  <si>
    <t>TOTAL CIVIL WORKS   :-</t>
  </si>
  <si>
    <t>GRAND TOTAL    :-</t>
  </si>
  <si>
    <t>Executive Engineer,</t>
  </si>
  <si>
    <t>Quintals</t>
  </si>
  <si>
    <t>Sand filling under floor including watering, ramming, consolidating and dressing complete including carriage of material within all leads, lifts and other incidentals. The rate is inclusive of octroi, royality, Malkana, Toll tax, sale tax, GST and any other taxes imposed by the Government.</t>
  </si>
  <si>
    <t>Applying priming coat over new wood and wood based surfaces with Nerolac/ Asian paint after and including preparing the surfaces by thoroughly cleaning oil, grease, dirt and other foreign matters sand papering and knotting with ready mixed paint brushing wood primer pink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</si>
  <si>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Applying Birla J.K. white wall care putty over plaster surface after thoroughly brushing the surface free from mortar dropings, dust, loose material and other foreign matters, sand papered smooth to give final matt finish to the surface complete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t>
  </si>
  <si>
    <t>Squared rubble masonry coursed with hard stone of approved quality in foundation and plinth including racking out joints with cement mortar 1:6 (One cement : Six sand) and curing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</si>
  <si>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Kilo-grams</t>
  </si>
  <si>
    <t>Per Kilo- gram</t>
  </si>
  <si>
    <t>Per Kilo gram</t>
  </si>
  <si>
    <t>Providing and fixing coloured anodised aluminium work for shutters of doors windows &amp; ventilators shutters of Jindal/Hindlco aluminium extrusion including providing and fixing hinges/pivots and making provisions for fixing of fittings  wherever required including the cost of PVC/neoprene gasket as required (fittings and glazing/panelling shall be paid for separately)with extruded built up standard tubular and other sections of approved make conforming to IS:733 and IS:1285 anodised transparent or dyed to required shade according to IS:1868. (Minimum anodic coating of grade AC-15) fixed with rawl plugs and screws or with fixing clips, or with expansion hold fastners including necessary filling up of gaps at junctions, at top, bottom and sides with required PVC/neoprene felt etcetera. Aluminium sections shall be smooth, rustfree, straight, mitred and jointed mechanically where ever required including cleast angle, aluminium, snap beading for  glazing/ panelling C.P. brass/stainless steel screws all complete for shutters Jindal shall be used as per specifications, approved drawing, design as per entire satisfaction of Engineer-in-charge including carriage of material within all leads, lifts and other incidentals. The rate is inclusive of octroi, royality, Malkana, Toll tax, sale tax, GST and any other taxes imposed by the Government.</t>
  </si>
  <si>
    <t>Painting two or more coats (excluding priming coat) with Nerolac/Asian paint on new steel and other metal surfaces with enamel paint brushing to give an even shade including cleaning the surfaces of all dirt, dust and other foreign matters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</si>
  <si>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Per running  metre</t>
  </si>
  <si>
    <t>Providing and fixing aluminium oxidized Pilot/Sheel seccuolar anodized transparent or dyed to required colour and shade handles with necessary screws etcetera complete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</si>
  <si>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Per square metres</t>
  </si>
  <si>
    <t>160mm (One hundred sixty milimetre) nominal bore / diametre</t>
  </si>
  <si>
    <t>110mm (One hundred ten millimetre) nominal bore / diametre</t>
  </si>
  <si>
    <t>Providing and fixing P.V.C. Supreme/ Kishan/ Astral or equivalent tees medium class, ISI marked including fixing with approved adhesive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</si>
  <si>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110mm (One hundred ten millimetre) diametere PVC door tee</t>
  </si>
  <si>
    <t>110mm (One hundred ten millimetre) diametere PVC plain tee</t>
  </si>
  <si>
    <t>110x75mm (One hundred ten into Seventy five millimetre) diametere PVC floor trap</t>
  </si>
  <si>
    <t>40mmx1.00 mtr (Forty millimetre into One point zero zero metre) diametere PVC long bend</t>
  </si>
  <si>
    <t>40mm (Forty millimetre) diametere PVC Elbow</t>
  </si>
  <si>
    <t xml:space="preserve">Providing and fixing plastic seat (Solid type) and cover for wash down water closet with C.P. brass hinges and rubber buffers matching with shade of European W.C. pan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</si>
  <si>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Construction of embankment with approved materials obtained from borrow pits free from Pebbles/Stones with a lift upto 1.5m (One point five meters) transport to sill spreading grading to required slope and compacted to meet requirement of Tables 300.1 and 300.2 with a lead upto 1000m (One thousand meters) as per Technical Specification Clause 301.5,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</si>
  <si>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ENVIRONMENT COMPONENT</t>
  </si>
  <si>
    <t>Air quality one location of construction of site, thrice a year One sample pre construction and 6 (six) sample during construction phase total 7 (seven) sample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</si>
  <si>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Sample</t>
  </si>
  <si>
    <t>Per sample</t>
  </si>
  <si>
    <t>a</t>
  </si>
  <si>
    <t>Group C.</t>
  </si>
  <si>
    <t>P/mtr.</t>
  </si>
  <si>
    <t>i</t>
  </si>
  <si>
    <t>2x2.5 Sq. mm.</t>
  </si>
  <si>
    <t>ii</t>
  </si>
  <si>
    <t>2x6.0 Sq. mm.</t>
  </si>
  <si>
    <t>iii</t>
  </si>
  <si>
    <t>2x10 Sq. mm.</t>
  </si>
  <si>
    <t>3x2.5 Sq. mm.</t>
  </si>
  <si>
    <t>1 Job</t>
  </si>
  <si>
    <t>P/Job</t>
  </si>
  <si>
    <t>Single pole. 6 Amps.Cat-A.</t>
  </si>
  <si>
    <t>Single pole. 16 Amps.Cat-A.</t>
  </si>
  <si>
    <t>Single pole. 25 Amps.Cat-A.</t>
  </si>
  <si>
    <t>Four pole. 40 Amps.</t>
  </si>
  <si>
    <t>Four pole. 63 Amps.</t>
  </si>
  <si>
    <t>Double pole. 40 Amps.Cat-A.</t>
  </si>
  <si>
    <t>Double pole. 63 Amps.Cat-A.</t>
  </si>
  <si>
    <t>40 Amps. Cat-A.</t>
  </si>
  <si>
    <t>Single door-12 way</t>
  </si>
  <si>
    <t>Double door 8 way Cat No. PH108 DDB</t>
  </si>
  <si>
    <t>Double door 16 way Cat No. PH116 DDB</t>
  </si>
  <si>
    <t>P/set</t>
  </si>
  <si>
    <t>Extra for using salt and charcoal for G.I. or copper plate earth electrode complete as required.</t>
  </si>
  <si>
    <t>Supplying and fixing copper tape 20mmx3mm thick on parapet or surface of wall for lightning conductor as required ( for vertical run)</t>
  </si>
  <si>
    <t>Supplying and fixing copper tape 20mmx3mm thick on parapet or surface of wall for lightning conductor as required ( for horizontal run)</t>
  </si>
  <si>
    <t>Armoured cable 95 sq. mm (3.5 core)</t>
  </si>
  <si>
    <t>Armoured cable 6 sq. mm (2 core)</t>
  </si>
  <si>
    <t>Armoured cable 10 sq. mm (2 core)</t>
  </si>
  <si>
    <t>Armoured cable 16 sq. mm (4 core)</t>
  </si>
  <si>
    <t>Ceiling Fan 1200 mm sweep, Category-A</t>
  </si>
  <si>
    <t>Exhaust Fan, Heavy duty, 300 mm sweep</t>
  </si>
  <si>
    <t>Mirror Light 10 watt LED strip 2 Foot long</t>
  </si>
  <si>
    <t xml:space="preserve">15 watt LED Downlighter </t>
  </si>
  <si>
    <t xml:space="preserve">Supplying and erection of lighting pole of suitable length.The pole made out of  M.S./Di cast Aluminium and coated with epoxy zinc phosphate primer and finished using environmentally stable polyurethane based paint. The pole provided with a service window at bottom with a Electrical junction box 295mm X 85mm profile and the control gear tray is prewired with MCB, terminal connectors for loop-in- loop-out arrangement. The pole to be mounted on a 1:2:4 cement concrete base (pedestal) of 300 mm dia and 400 mm foundation bolt depth  in a hole of excavation about 300 mm dia. and of suitable depth, to be filled  with 1:3:6 cement concrete up to a height of 450 mm from bottom and then fitted with M.S. bolts / nuts of M-20 dia; 500 mm length. complete in all respects as required:- </t>
  </si>
  <si>
    <t>Overall length 4 meter lighting pole with base plate 140mm x 4.8mm.</t>
  </si>
  <si>
    <t>Luxmax steel pole 140-400Make:-Twinkle /K-Lite</t>
  </si>
  <si>
    <t>Providing and fixing decorative L-Bracket a complete set of aliminium Die cast Flange,Corona and coupling to mount various types of fixtures with 30/40 mm steel Bent pipes .Inverted or post top  Mounting is possible. Suitable for LuxMax stell.Price of components and No. of Bent Arms used shall be calculated for the Price of mounting options complete in all respects.</t>
  </si>
  <si>
    <t>single bent arm bracket(Spacline 40)</t>
  </si>
  <si>
    <t xml:space="preserve">Make:-Twinkle/K-Lite </t>
  </si>
  <si>
    <t>Providing and fixing  decorative and corrosion proof fixtures are made of spun aliminium housing with power LED's are mounted directly on extruded heat sinks.A UV stablized PC/PMMA diffuser is provided for Glare Frewe Lightning with high Visual comfort complete in all respect.</t>
  </si>
  <si>
    <t>Designo Large LED 60 Watt</t>
  </si>
  <si>
    <t>Make:-Twinkle (CatNo. LuxMax-PT-156 -H 60watt)/K-Lite/Wipro</t>
  </si>
  <si>
    <t>Providing and fixing Post Top Fixtures are made of Die cast alum base and spun alum.Top fitted with LED PT Module .Power LED's are mounted directly on inbuilt extruded Alum.Heat sinks .A UV stablized injection molded P.C. diffuser is provided for glare Free Lightning with high Visual comfort.</t>
  </si>
  <si>
    <t>Arctura LED Post Top Fixture</t>
  </si>
  <si>
    <t>Make:- Twinkle (Cat No. LuxMax-PT-155 25 watt)/K-Lite/Wipro</t>
  </si>
  <si>
    <t>Supplying and laying of ware copper wire 4 mm dia to be laid surface/recess as required complete in all respect</t>
  </si>
  <si>
    <t>Supplying, installation, testing and commissioning of 1.5 TR hot &amp; cold (invertor) Split type Air-Conditioning unit of following make confirming to I.S.I.-1391 PART-1992 with ammendment No. 1 (expect power consumption norms) fitted with hermatically shielded air-compressor as required complete in all respects.</t>
  </si>
  <si>
    <t>A.C. Unit 1.5 TR capacity</t>
  </si>
  <si>
    <t xml:space="preserve">Makes:-  Daikin Model No. : FTHT60), O GeneraL,Mistubishi </t>
  </si>
  <si>
    <t>Providing &amp; fixing of M.S. Outdoor heavy duty stand powder coated suitable suitable to hang 1.5/2.0 TR Split type AC with six nos. anchor bolts as required complete in all respects and as per direction of Engineer in charge.</t>
  </si>
  <si>
    <t>Providing and fixing of voltage stablizer for AC 1.5 T.R. of V-Guard make Model no, VGB500DIGITAL having capacity 15 amp with volatge range between 130v to 300v complete as required in all respects</t>
  </si>
  <si>
    <t>Total</t>
  </si>
  <si>
    <t>Annexure-II</t>
  </si>
  <si>
    <t>Providing installation, testing &amp; commissioning of    1 Nos  10 Passenger lift in Rural Livelihood Center at Nagrota Bagwan(with machine room)</t>
  </si>
  <si>
    <t xml:space="preserve">CAPACITY (Kgs):            </t>
  </si>
  <si>
    <t xml:space="preserve">680  Kg, 10 persons.   </t>
  </si>
  <si>
    <t xml:space="preserve">SPEED (Mps):              </t>
  </si>
  <si>
    <t xml:space="preserve">1  mps </t>
  </si>
  <si>
    <t xml:space="preserve">RISE(m):                         </t>
  </si>
  <si>
    <t xml:space="preserve">15 metre approx. </t>
  </si>
  <si>
    <t xml:space="preserve">STOPS :     </t>
  </si>
  <si>
    <t xml:space="preserve">5  Stops with (all opening on the same side) </t>
  </si>
  <si>
    <t>CONTROLLER TYPE:</t>
  </si>
  <si>
    <t>V3F Selective Collective Simplex type</t>
  </si>
  <si>
    <t>DRIVE:</t>
  </si>
  <si>
    <t>VF Regenerative (Closed Loop)</t>
  </si>
  <si>
    <t>POWER SUPPLY:</t>
  </si>
  <si>
    <t>400/415 Volts (3 Phase AC)</t>
  </si>
  <si>
    <t>OPERATION:</t>
  </si>
  <si>
    <t>Full collective operation</t>
  </si>
  <si>
    <t>CAR GROUP:</t>
  </si>
  <si>
    <t xml:space="preserve">One car (simplex) </t>
  </si>
  <si>
    <t>MACHINE</t>
  </si>
  <si>
    <t>PM Gearless (Located in shaft on top of guide rails).</t>
  </si>
  <si>
    <t>TRACTION MEDIA:</t>
  </si>
  <si>
    <t>Flat Coated Steel Rope.</t>
  </si>
  <si>
    <t>CAR FINISH:</t>
  </si>
  <si>
    <t>Rear Mid Panel = Stainless Steel Hairline Finish.</t>
  </si>
  <si>
    <t>Rear Corner Panels = Stainless Steel Hairline Finish.</t>
  </si>
  <si>
    <t>Side Mid Panels = Stainless Steel Hairline Finish.</t>
  </si>
  <si>
    <t>Side Corner Panels = Stainless Steel Hairline Finish.</t>
  </si>
  <si>
    <t>Front Panels = Stainless Steel Hairline Finish.</t>
  </si>
  <si>
    <t>FALSE CEILING TYPE:</t>
  </si>
  <si>
    <t>CD-41.</t>
  </si>
  <si>
    <t>FALSE CEILING FINISH:</t>
  </si>
  <si>
    <t>Stainless Steel Finish.</t>
  </si>
  <si>
    <t>VENTILLATION:</t>
  </si>
  <si>
    <t xml:space="preserve">Cross flow fan </t>
  </si>
  <si>
    <t>HAND RAILS:</t>
  </si>
  <si>
    <t>Stainless Steel Handrails on all car panels (side LH, side RH &amp; Rear)</t>
  </si>
  <si>
    <t>FLOORING:</t>
  </si>
  <si>
    <t>20mm Recess with granite flooring/PVC</t>
  </si>
  <si>
    <t>CAR DOOR FINISH:</t>
  </si>
  <si>
    <t>Stainless Steel Hairline Finish.</t>
  </si>
  <si>
    <t>LANDING DOORS FINISH:</t>
  </si>
  <si>
    <t>PIT DEPTH:</t>
  </si>
  <si>
    <t>1600 mm</t>
  </si>
  <si>
    <t>OVERHEAD:</t>
  </si>
  <si>
    <t>4200 mm</t>
  </si>
  <si>
    <t xml:space="preserve">HOISTWAY DIMENSIONS (W X D-mm) </t>
  </si>
  <si>
    <t>1900mm Wx2270mm D</t>
  </si>
  <si>
    <t>CAR DIMENSIONS (W x D x H-mm)</t>
  </si>
  <si>
    <t xml:space="preserve">1300 mm x 1350 mm </t>
  </si>
  <si>
    <t>CAR &amp; HOISTWAY DOOR TYPE:</t>
  </si>
  <si>
    <t>Center opening doors.</t>
  </si>
  <si>
    <t>DOOR OPENING (WxH-mm):</t>
  </si>
  <si>
    <t xml:space="preserve">800 mm W x 2000 mm H </t>
  </si>
  <si>
    <t>DOOR OPERATOR:</t>
  </si>
  <si>
    <t xml:space="preserve"> DC Door Operator</t>
  </si>
  <si>
    <t>COP:</t>
  </si>
  <si>
    <t>Geins Buttons in Stainless Steel #4(Hairline)</t>
  </si>
  <si>
    <t>CAR POSITION INDICATOR:</t>
  </si>
  <si>
    <t>Dot matrix (LED) D &amp; P Indicators in car landings -Orange Colour.</t>
  </si>
  <si>
    <t>HALL FIXTURES:</t>
  </si>
  <si>
    <t>O2000 Pan Type Fixture.</t>
  </si>
  <si>
    <t>HALL FIXTURE FACE PLATE:</t>
  </si>
  <si>
    <t xml:space="preserve">Stainless Steel #4(Hairline) </t>
  </si>
  <si>
    <t>HALL BUTTON ARRANGEMENT:</t>
  </si>
  <si>
    <t xml:space="preserve">LCD Monochrome Type </t>
  </si>
  <si>
    <t>OTHER REQUIRED FEATURES:</t>
  </si>
  <si>
    <t xml:space="preserve">PVC Flooring protection,1hrs fire rates doors/Automatic Rescue Device,Infra-Red Screen ensor,Auto light &amp; Fan off ,over Load warningIndicator with announcement ,SS Handrails,SS Flase ceiling in Car ,Push button-Orange LED illumination,3 way intercom -Press &amp; Speak ,Full Car operation panel ,Full Load Bye pass,Floor Annuciator with Music ,Still support,Firerman switch,battery operated alarm bell and emergency light,minor builders works,Scaffolding ,Pit ladder,Lift License,Free Service One Year </t>
  </si>
  <si>
    <t>1Job</t>
  </si>
  <si>
    <t>per Job</t>
  </si>
  <si>
    <t>OTHER EXCLUSIVES:</t>
  </si>
  <si>
    <t xml:space="preserve"> Video surveillance system 
</t>
  </si>
  <si>
    <t>P/Mtr</t>
  </si>
  <si>
    <t>Makes:-  APC/Eaton/Numeric</t>
  </si>
  <si>
    <t>Supplying and fixing of following sizes of PVC conduit along with the accessories in surface / recess including cutting the wall and making good the same in case of recessed conduit as required:-</t>
  </si>
  <si>
    <t>25 mm. dia D-Plast Medium I .S.I</t>
  </si>
  <si>
    <t>Make:-vivotek ,cp plus,teckno(CP-UNR-4K4082-V2)</t>
  </si>
  <si>
    <t xml:space="preserve">Supplying, Installation Testing and commissioning of  IP Dome camera 4 megapixel with motion detection,audio support,alarm support,performance minimum illumination for capturing color image 0.01 lux,WDR &gt; =100db and &lt;-120db ,signal to noise ratio :-50-60 auto exposure auto level control as approved by the Engineer -in-Charge </t>
  </si>
  <si>
    <t>Make:-Vivotek,Cp plus,Techno,Honeywell(CP-UNC-DS41ML3)</t>
  </si>
  <si>
    <t xml:space="preserve">Supplying, Installation Testing and commissioning of  IP Bullet camera 4 megapixel resolution 1920X1080 pixel image sensor :-1/3" progressive scan RGB Cmos /CCD ,IR range 30 mtr ,day/Night operatrion with cut filter ,compression H.246 ,frame rate 25 fps ,Lens motorized varifocal 3-10mm,IR corrected ,P-iris ,megapixel lens with remote zoom &amp; auto focus ,motion detection ,audio support ,alarm support ,Signal to noise ratio 50-60 as approved by the Engineer -in-Charge </t>
  </si>
  <si>
    <t>Meke:-Vivotek,Cp plus,Techno,Honeywell(CP-UNR-TS41ML3)</t>
  </si>
  <si>
    <t>Supplying, Installation Testing and commissioning of 6 TB video surveillance SATA Hard disk Drive for survellance use for storage of survallance recording as required.</t>
  </si>
  <si>
    <t>Make:-SEGATE</t>
  </si>
  <si>
    <t xml:space="preserve">Supply,Installation and commissioning of 1 KVA S ratting UPS for power backup of 1/2 hour minimum with extra batteries and racktrolly complete in all respect. </t>
  </si>
  <si>
    <t xml:space="preserve">Make:- APC/Neumaric </t>
  </si>
  <si>
    <t xml:space="preserve">Supply,Installation and commissioning for the gigabyte PoE switch 8 port complete in all respect. </t>
  </si>
  <si>
    <t>PA System</t>
  </si>
  <si>
    <t>PVC unsheathed copper size 1.5 sq mm single core</t>
  </si>
  <si>
    <t>Mtr</t>
  </si>
  <si>
    <t>Fire Fighting System</t>
  </si>
  <si>
    <t>25mm dia pipe</t>
  </si>
  <si>
    <t xml:space="preserve">50mm dia pipe </t>
  </si>
  <si>
    <t>80mmdia pipe</t>
  </si>
  <si>
    <t>100mm dia pipe</t>
  </si>
  <si>
    <t>Makes:- Jindal/B.S.T./Surya Tube.</t>
  </si>
  <si>
    <t>50mm dia pipe</t>
  </si>
  <si>
    <t>Providing &amp; fixing of  burden type Stainless Steel dial type pressure gauge with brass isolation valve and pipe of 100 mm dia with Caliberation: 0-20 Kg/cm2 as required complete in all respects and to the best satisfaction of Engineer-in-charge.</t>
  </si>
  <si>
    <t>Make:- H Guru, Bell, Fiebig</t>
  </si>
  <si>
    <t xml:space="preserve">Providing &amp; fixing stainless steel fire hydrant single headed landing valve with 80 mm N.B.  flanged  inlet, s.s spindle controlled 63 mm dia female  instantaneous  outlet type. SS coupling, blank cap, chain, twist release type lug &amp; all accessories Conforming to IS standards as required complete in all respects and to the best satisfaction of Engineer-in-charge.  </t>
  </si>
  <si>
    <t>Make Minimax /CeaseFire/shahibhogilal</t>
  </si>
  <si>
    <t>Providing &amp; fixing of  63 mm dia 15 m long non-percolating flexible hose (RRL- type A) as per IS : 636. Type A with S.S. male &amp; female instantaneous type coupling (IS 903) (For internal and External hydrant system) as required complete in all respects and to the best satisfaction of Engineer-in-charge.</t>
  </si>
  <si>
    <t>Make Minimax/CeaseFire/shahibhogilal</t>
  </si>
  <si>
    <t>Providing and fixing SS 63 mm dia instantaneous pattern branch  short pipe, 20 mm dia nozzle conforming to IS 903, suitable for inter connection   to   hose   pipe   coupling as required complete in all respects and to the best satisfaction of Engineer-in-charge.</t>
  </si>
  <si>
    <t>Providing &amp; fixing ball valve 25mm dia. as required complete in all respects and to the best satisfaction of Engineer-in-charge.</t>
  </si>
  <si>
    <t>Make Sant/Zoloto/Audico</t>
  </si>
  <si>
    <t>Make Shalimar/WTL or equivalent</t>
  </si>
  <si>
    <t xml:space="preserve">Providing &amp; fixing of  wall mounting swinging type first aid fire hose reel with drum, hanging bracket, 36.5 Mtr. length x 20 mm dia high pressure hose reel tubing as per IS: 444 with S.S. shut off nozzle having 5 mm dia orifice. The hose reel shall be conforming to IS : 884-1985. Rate shall include 25 mm dia M.S. pipe connection from Riser to hose reel, sockets, nipples, elbows and ball valve (25 mm dia). Drum shall be fixed on adjoining wall  through anchor fasteners / cement concrete block as and when required complete in all respects and to the best satisfaction of Engineer-in-charge..  </t>
  </si>
  <si>
    <t>Weather proof standard fire hose cabinet made of 18 SWG powder coated fibre. sheet having single or double opening glazed (3.0 mm thick glass) shutter including necessary locking arrangement by allan key, stove enamelled Fire red finish (as per IS : 5, shade no. 536) with " Fire Hose" marked on front, suitable for housing 2 nos. 15m long 63 mm dia Hose pipe, 1 No. branch pipe &amp; nozzle spanner as required complete in all respects and to the best satisfaction of Engineer-in-charge.</t>
  </si>
  <si>
    <t>80 mm Dia</t>
  </si>
  <si>
    <t>100 mm Dia</t>
  </si>
  <si>
    <t>Makes:-Zoloto/Sant/Audco</t>
  </si>
  <si>
    <t>25 mm Dia</t>
  </si>
  <si>
    <t>Providing and fixing Carbon dixoide CO2 4.5 kg  type fire extingushers consisting of seamless cylindrical body, squeeze lever discharge valve fitted with pressure indicating guage internal discharge tube, 30cms long high pressure discharge hoase, discharge nozzle, suspension bracket, confirming to IS: 15683 finished externally with red enamel paint and M S Wheel type complete with internal charge as required complete in all respects and to the best satisfaction of Engineer-in-charge.</t>
  </si>
  <si>
    <t>Make Minimax/CeaseFire/Gilpro</t>
  </si>
  <si>
    <t>Providing and fixing stored pressure vessel ABC 6 Kgs. Powder type fire extingushers consisting of seamless cylindrical body, squeeze lever discharge valve fitted with pressure indicating guage internal discharge tube, 30cms long high pressure discharge hoase, discharge nozzle, suspension bracket, confirming to IS: 15683 finished externally with red enamel paint and fixed to wall with brackets complete with internal charge.</t>
  </si>
  <si>
    <t>Providing &amp; Fixing GunmetaL Collecting head with 63 mm dia instaneous type inlet 150mmdia flanged outlet with built incheck valve for fire brigade connection to UG tank wet riser IS9004 specification test for 20 kg/mm2 including necessary support complete in all rspect</t>
  </si>
  <si>
    <t>Make:- Minimax,ceasfire,Sahibhogilal</t>
  </si>
  <si>
    <t>ELECTRICAL INSTALLATION</t>
  </si>
  <si>
    <r>
      <t>Wiring for plug with 2x2.5 Sq. mm. PVC insulated heat resistant flame retardant (HRFR) and low smoke single core (flexible) copper conductor cable in surface/recessed steel conduit along with 1 No.4 Sq.mm. HRFRLS/PVC insulated single core copper conductor cable for earthing as required.</t>
    </r>
    <r>
      <rPr>
        <b/>
        <sz val="11"/>
        <rFont val="Times New Roman"/>
        <family val="1"/>
      </rPr>
      <t>(Make:-Finolex,KEI,Anchor,L&amp;T )</t>
    </r>
  </si>
  <si>
    <r>
      <t>Wiring for power plug with 2x4 Sq. mm. PVC insulated heat resistant flame retardant (HRFR) and low smoke single core (flexible) copper conductor cable in surface/recessed steel conduit along with 1 No.4 Sq.mm. HRFRLS/PVC insulated single core copper conductor cable for earthing as required.</t>
    </r>
    <r>
      <rPr>
        <b/>
        <sz val="11"/>
        <rFont val="Times New Roman"/>
        <family val="1"/>
      </rPr>
      <t>(Make:-Finolex,KEI,Anchor,L&amp;T )</t>
    </r>
  </si>
  <si>
    <r>
      <t>Wiring for power plug with 4x4 Sq. mm. PVC insulated heat resistant flame retardant (HRFR) and low smoke single core (flexible) copper conductor cable in surface/recessed steel conduit along with 2 No.4 Sq.mm. HRFRLS/PVC insulated single core copper conductor cable for earthing as required.</t>
    </r>
    <r>
      <rPr>
        <b/>
        <sz val="11"/>
        <rFont val="Times New Roman"/>
        <family val="1"/>
      </rPr>
      <t>(Make:-Finolex,KEI,Anchor,L&amp;T )</t>
    </r>
  </si>
  <si>
    <r>
      <t>Wiring for circuit/sub-main with following size PVC insulated heat resistant flame retardant (HRFR) and low smoke single core (flexible) copper conductor cable in surface/recessed steel conduit along with 1 No.HRFRLS/PVC insulated single core copper conductor cable of same size for earthing as required.</t>
    </r>
    <r>
      <rPr>
        <b/>
        <sz val="11"/>
        <rFont val="Times New Roman"/>
        <family val="1"/>
      </rPr>
      <t>(Make:-Finolex,KEI,Anchor,L&amp;T )</t>
    </r>
  </si>
  <si>
    <r>
      <t>Wiring for circuit / sub-main with 4x16 Sq. mm. PVC insulated heat resistant flame retardant (HRFR) and low smoke single core (flexible) copper conductor cable in surface/recessed steel conduit along with 2 No.16 Sq.mm. (4x16+2x16) HRFRLS/PVC insulated single core copper conductor cable for earthing as required.</t>
    </r>
    <r>
      <rPr>
        <b/>
        <sz val="11"/>
        <rFont val="Times New Roman"/>
        <family val="1"/>
      </rPr>
      <t>(Make:-Finolex,KEI,Anchor,L&amp;T )</t>
    </r>
  </si>
  <si>
    <r>
      <t>Supplying and drawing following size of PVC insulated, heat resistant, flame retardant (HRFR) and low smoke single core (flexible) copper conductor cable in existing surface / recessed, Steel/PVC conduit as required.</t>
    </r>
    <r>
      <rPr>
        <b/>
        <sz val="11"/>
        <rFont val="Times New Roman"/>
        <family val="1"/>
      </rPr>
      <t>(Make:-Finolex,KEI,Anchor,L&amp;T )</t>
    </r>
  </si>
  <si>
    <r>
      <t xml:space="preserve">Supplying  and fixing  of  following  way, single  pole  and  neutral sheet  steel MCB distribution board, 240 volts, on surface / recess, complete with tinned copper bus- bar, wire-set, neutral link, earth bar, din-bar, detachable gland plate, blanking plate, cable, identification labels interconnections, phosphatized and powder painted, including </t>
    </r>
    <r>
      <rPr>
        <b/>
        <sz val="11"/>
        <rFont val="Times New Roman"/>
        <family val="1"/>
      </rPr>
      <t xml:space="preserve">(Make:-Hagger,ABB,L&amp;T </t>
    </r>
  </si>
  <si>
    <r>
      <t xml:space="preserve">Bulk head 10 Watt Panasonic  </t>
    </r>
    <r>
      <rPr>
        <b/>
        <sz val="11"/>
        <rFont val="Times New Roman"/>
        <family val="1"/>
      </rPr>
      <t>( Cat NO :- PBHMO1107),Phillips &amp; Jaguar</t>
    </r>
  </si>
  <si>
    <r>
      <t>S/F Computer board comprising 3 No.5 amps.switch (Modular) and 3 No.3 pin 5 amps. Socket out let (Modular) and 1 No.12  Modular switch board with cover plate and 1 No.4 modular switch board with cover plate and 1 No.computer jack with shutter including connections etc,as required,complete in all respects..</t>
    </r>
    <r>
      <rPr>
        <b/>
        <sz val="11"/>
        <rFont val="Times New Roman"/>
        <family val="1"/>
      </rPr>
      <t xml:space="preserve">(Make:-Legrand,L&amp;T,Anchor make)  </t>
    </r>
  </si>
  <si>
    <r>
      <t xml:space="preserve">Providing and laying of G.I. pipe 40mm dia medium class( </t>
    </r>
    <r>
      <rPr>
        <b/>
        <sz val="11"/>
        <rFont val="Times New Roman"/>
        <family val="1"/>
      </rPr>
      <t>Make:-Jindal</t>
    </r>
    <r>
      <rPr>
        <sz val="11"/>
        <rFont val="Times New Roman"/>
        <family val="1"/>
      </rPr>
      <t xml:space="preserve"> )</t>
    </r>
  </si>
  <si>
    <r>
      <t xml:space="preserve">Providing and fixing Multi Bio attendance and control access control system contact less face recognisation attendance machine with maximum 3000 users complete with battery backup on power failure build in boimetric RFID card readewr pin attendance complete in all rspect as the best satisfaction of Engineer-in-incharge </t>
    </r>
    <r>
      <rPr>
        <b/>
        <sz val="11"/>
        <rFont val="Times New Roman"/>
        <family val="1"/>
      </rPr>
      <t>(Make:-NU Face 302 Boi Max)</t>
    </r>
  </si>
  <si>
    <r>
      <rPr>
        <b/>
        <sz val="11"/>
        <rFont val="Times New Roman"/>
        <family val="1"/>
      </rPr>
      <t>Make</t>
    </r>
    <r>
      <rPr>
        <sz val="11"/>
        <rFont val="Times New Roman"/>
        <family val="1"/>
      </rPr>
      <t>:-Advancetech,Dynamic,Dlink</t>
    </r>
  </si>
  <si>
    <r>
      <t xml:space="preserve">SITC of Addessable double action manual  break  glass  unit  with inbuilt    isolators    as    per    NFPA     wiring requirements,  with flexible network  structures  &amp;  necessary fixing arrangements with key complete as required. Shall be EN 54 /Vds/UL Certification.Units without inbuit isolators may be considered with an additional isolator)  .     </t>
    </r>
    <r>
      <rPr>
        <b/>
        <sz val="11"/>
        <rFont val="Times New Roman"/>
        <family val="1"/>
      </rPr>
      <t>Makes:     Bosch/ Honeywell(Gamewell)/ Siemens(FireFinder)</t>
    </r>
  </si>
  <si>
    <r>
      <t xml:space="preserve">SITC of  Stand alone  Loop  Powered  detector  base  sounder with strobe with  inbuilt isolators as per NFPA 72 style 7 wiring requirements &amp; with
32  different  tone  variants  selection  options  &amp;  adjustable sound pressure by 5 levels, the sound pressure 92.1 dB(A), with  flasher  having  Synchronized  flash  rate  of  1  Hz  and Light  intensity  &gt;  2  cd,  should  be  programmed  from  the panel. Shall be EN54 / Vds/UL Certification. </t>
    </r>
    <r>
      <rPr>
        <b/>
        <sz val="11"/>
        <rFont val="Times New Roman"/>
        <family val="1"/>
      </rPr>
      <t>Makes: Bosch/ Honeywell(Gamewell)/ Siemens(FireFinder)</t>
    </r>
  </si>
  <si>
    <r>
      <t xml:space="preserve">SITC of Glow Type EXIT Sign Board photo luminescent of size 300 mm x 250 mm x 1.5 mm rigid sheet signage containing Zink Sulphate as bare chemical class – 1 material PSPA fixed on 3 mm acrylic sheet on both side showing marking (running man, Arrow and Exit) and hanged with the ceiling with chain and fastener including cost of labour &amp; material required to complete the job in all respect up to the entire satisfaction of Engineer-in-Charge of work </t>
    </r>
    <r>
      <rPr>
        <b/>
        <sz val="11"/>
        <rFont val="Times New Roman"/>
        <family val="1"/>
      </rPr>
      <t>Make  PES/Giolite/OMEX</t>
    </r>
  </si>
  <si>
    <r>
      <t xml:space="preserve">SITC of Addressable Monitor Module for monitoring of a line with EOL resistor/ Potential free contact/ voltage monitoring shall be EN54/UL/VDS approved. (In case of 2 monitoring features in one module (points) each point shall be consider separately for payment). </t>
    </r>
    <r>
      <rPr>
        <b/>
        <sz val="11"/>
        <rFont val="Times New Roman"/>
        <family val="1"/>
      </rPr>
      <t>Makes: Bosch/ Honeywell(Gamewell)/ Siemens(FireFinder)</t>
    </r>
  </si>
  <si>
    <r>
      <t xml:space="preserve">SITC of Addressable Control Relay Module with inbuilt isolators as per  NFPA  72  style  7  wiring  requirements  &amp;  with  flexible network structures with a maximun switching current of 1A @  30V  DC.  Shall  be  EN54/  Vds  Certification/UL  </t>
    </r>
    <r>
      <rPr>
        <b/>
        <sz val="11"/>
        <rFont val="Times New Roman"/>
        <family val="1"/>
      </rPr>
      <t>Makes: Bosch/ Honeywell(Gamewell)/ Siemens(FireFinder)</t>
    </r>
  </si>
  <si>
    <r>
      <t xml:space="preserve">SITC of controller unit 6-zone system pre-amplifier and 180 W amplifier, with single or dual channel operation. Two input channels for call stations , Universal input for microphone/line, with speech optimized tone control , Three inputs for BGM selection and music optimized tone control , Front panel zone selection for BGM and call station zone selection for calls, S/N (flat at max volume) &gt;63 dB (mic); &gt;70 dB (line), S/N (flat at min volme/muted) &gt;75 dB, CMRR &gt;40 dB (50 Hz – 20 kHz), Line input 3 x, Master output 1 x, Frequency response 50 Hz to 20 kHz (+1 / -3 dB) Bluetooth for audio streaming. Audio playback from USB pen drive.  complete in all respect. VU meter to indicate output level &amp; Limiter circuit for protection.  </t>
    </r>
    <r>
      <rPr>
        <b/>
        <sz val="11"/>
        <rFont val="Times New Roman"/>
        <family val="1"/>
      </rPr>
      <t>Make Bosch/Aties/Toa/Aex</t>
    </r>
  </si>
  <si>
    <r>
      <t xml:space="preserve">SITC of Stylish 6-zone call station, Six zone selection keys, all-call key and momentary PTT-key for calls Selectable gain, speech filter and limiter for improved ntelligibility LED indications for zone selection, fault and emergency state Voltage range 18 – 24V Nominal sensitivity 85 dB SPL (gain preset 0dB) Gain preset +6 / 0 / -15 dB Equivalent input noise level 25 dBSPLA Frequency response 100Hz – 16kHz complete in all respect </t>
    </r>
    <r>
      <rPr>
        <b/>
        <sz val="11"/>
        <rFont val="Times New Roman"/>
        <family val="1"/>
      </rPr>
      <t>Make Bosch/Aties/Toa/Aex</t>
    </r>
  </si>
  <si>
    <r>
      <t xml:space="preserve">SITC of Booster amplifier 480 watts Frequency response: 60 Hz to 15 khz (+1/3db), Inputs :XLR &amp; phone jack , Input 1, Input 2-4, Impendence :20kΩ, Sensitivity : 1 V balanced , S/N &gt;: &gt;85 dB complete in all respect </t>
    </r>
    <r>
      <rPr>
        <b/>
        <sz val="11"/>
        <rFont val="Times New Roman"/>
        <family val="1"/>
      </rPr>
      <t>Make Bosch/Aties/Toa/Aex</t>
    </r>
  </si>
  <si>
    <r>
      <t xml:space="preserve">Supply, Installation, Testing &amp; commissioning of  Wall Mount Speaker with operation 12 Watts </t>
    </r>
    <r>
      <rPr>
        <b/>
        <sz val="11"/>
        <rFont val="Times New Roman"/>
        <family val="1"/>
      </rPr>
      <t>Make Bosch/Aties/Toa/Aex</t>
    </r>
  </si>
  <si>
    <r>
      <t xml:space="preserve">SITC of PVC Conduit Pipe, 25mm medium, ISI Mark with complete accessories. </t>
    </r>
    <r>
      <rPr>
        <b/>
        <sz val="11"/>
        <rFont val="Times New Roman"/>
        <family val="1"/>
      </rPr>
      <t>Make:  Diplast/Polyplast</t>
    </r>
  </si>
  <si>
    <r>
      <rPr>
        <sz val="11"/>
        <rFont val="Times New Roman"/>
        <family val="1"/>
      </rPr>
      <t>SITC of 17 U Standard rack to place all Av equipment</t>
    </r>
    <r>
      <rPr>
        <b/>
        <sz val="11"/>
        <rFont val="Times New Roman"/>
        <family val="1"/>
      </rPr>
      <t xml:space="preserve"> Make Valrack, Comrack,HCL</t>
    </r>
  </si>
  <si>
    <r>
      <t xml:space="preserve">SITC of battery backup for controllers ( 2 KVA UPS Cam Inverter  with 1 hours backup ) Make </t>
    </r>
    <r>
      <rPr>
        <b/>
        <sz val="11"/>
        <rFont val="Times New Roman"/>
        <family val="1"/>
      </rPr>
      <t>APC/ LIEBERT EMERSON/Microtek/Luminous</t>
    </r>
  </si>
  <si>
    <t>Total (Fire Fighting System)</t>
  </si>
  <si>
    <t>Total (Electrical Installation, PA System, Video Surveillance System)</t>
  </si>
  <si>
    <t>Total (WS &amp; SI)</t>
  </si>
  <si>
    <t>Total (Environment Management)</t>
  </si>
  <si>
    <t>iv</t>
  </si>
  <si>
    <t>Construction of Civil work including Water Supply &amp; Sanitary Installation, Site Development &amp; Approach road, Boundary wall&amp; Gate, Protection work, Enviremental Management and Monitoring, Electrical work, Rain Water Harvesting System, Septic Tank and Soak Pit etcetera;</t>
  </si>
  <si>
    <t>Construction of Rural Livelihood Centre at Nagrota Bagwan in Ditt.Kangra, (Himachal Pradesh)</t>
  </si>
  <si>
    <t>Estimate Cost</t>
  </si>
  <si>
    <r>
      <t>(</t>
    </r>
    <r>
      <rPr>
        <b/>
        <sz val="11"/>
        <rFont val="Times New Roman"/>
        <family val="1"/>
      </rPr>
      <t>Makes:- D-Link</t>
    </r>
  </si>
  <si>
    <r>
      <t>Excavation for underground pipe and providing and fixing Bitumen sheets (wraping) 4mm thick required for underground pipe complete as required</t>
    </r>
    <r>
      <rPr>
        <b/>
        <sz val="11"/>
        <rFont val="Times New Roman"/>
        <family val="1"/>
      </rPr>
      <t xml:space="preserve"> (Make-WTL)</t>
    </r>
  </si>
  <si>
    <t>H.P.P.W.D. Division,</t>
  </si>
  <si>
    <t>Tanda at Nagrota Bagwan.</t>
  </si>
  <si>
    <t>EIGHTEEN MONTHS</t>
  </si>
  <si>
    <t>Supplying and fixing G.I. Modular box of (140mmx78mmx50mm) size with modular plate and cover in recess including providing and fixing 5 pin 5/6 amps modular socket outlet and 5/6 amps, modular switch, connections etcetera  as required.Make:-Legrand (Myrius),L&amp;T(Oris),Anchor(Roma plus)</t>
  </si>
  <si>
    <t>Supplying and fixing G.I. Modular box of (140mmx78mmx50mm) size with modular plate and cover in recess including providing and fixing 6 pin 15/16 amps modular socket outlet and 15/16 amps, modular switch, connections etcetera  as required..Make:-Legrand (Myrius),L&amp;T(Oris),Anchor(Roma plus)</t>
  </si>
  <si>
    <t>Supplying  and  erection of 6  amps. to 32 amps. rating, 10 KA breaking capacity, 240  volts, 'C' curves, miniature  circuit breaker of following poles in the existing MCB DB complete with connections etcetera  as required:- (Make:-Hagger,ABB,L&amp;T )</t>
  </si>
  <si>
    <t>Supplying  and  erection of 40/50/63 amps rating, 10 KA breaking capacity, 240  volts, 'C' curves, miniature  circuit breaker of following poles in the existing MCB DB complete with connections etcetera  as required:-(Make:-Hagger,ABB,L&amp;T )</t>
  </si>
  <si>
    <t>Supplying and fixing following rating, Fourpole (Three phase &amp; neutral) 415 volts, residual current circuit breaker (RCCB), having a sensitivity current up to 300 miliampers in the existing MCB DB complete with connections, testing and commissioning etcetera  as required. (Make:-Hagger,ABB,L&amp;T )</t>
  </si>
  <si>
    <t xml:space="preserve">Supplying  and  erection of 40/50/63 amps rating, , 240  volts,Isolatorf following poles in the existing MCB DB complete with connections etcetera  as required:-(Make:-Hagger,ABB,L&amp;T </t>
  </si>
  <si>
    <t xml:space="preserve">Supplying and fixing following rating, double pole (single phase &amp; neutral) 240 volts, residual current circuit breaker (RCCB), having a sensitivity current up to 300 miliampers in the existing MCB DB complete with connections, testing and commissioning etcetera  as required. (Make:-Hagger,ABB,L&amp;T </t>
  </si>
  <si>
    <t xml:space="preserve">Supplying  and fixing  of  following  way, single  pole  and  neutral sheet  steel MCB distribution board PPI , 240 volts, on surface / recess, complete with tinned copper bus- bar, wire-set, neutral link, earth bar, din-bar, detachable gland plate, blanking plate, cable, identification labels interconnections, phosphatized and powder painted, including earthing etcetera  as required:- (Make:-Hagger,ABB,L&amp;T </t>
  </si>
  <si>
    <t>Earthing with copper  earth plate 600 mmx600 mmx 3 mm thick, including accessories and providing masonry enclosure with cover plate having locking arrangement and watering pipe etcetera  ( but without charcoal or coke and salt ) complete as required.</t>
  </si>
  <si>
    <t>Providing and fixing 25mm x 5mm copper strip on surface or in recess for earth connections etcetera  as required.</t>
  </si>
  <si>
    <t>Providing and fixing of lightning conductor finial, made of 25 mm dia. 300 mm long copper tube, having single prong at top, with 85 mm dia 3 mm thick copper base plate including holes etcetera  complete as required.</t>
  </si>
  <si>
    <t xml:space="preserve">Providing and laying of one No. aluminium conductor, PVC insulated and PVC  sheathed, armoured/XLPE power cable, working voltage 1100 volts grade direct in ground; to be laid 1 meter below the ground level including excavation sand cushioning, protective covering and refilling the trench etcetera  of the required size:-(Make:-Finolex,KEI Havells) </t>
  </si>
  <si>
    <t>Providing and laying of one No. aluminium conductor, PVC insulated and PVC  sheathed, armoured/XLPE power cable, working voltage 1100 volts grade direct in ground; to be laid 1 meter below the ground level including excavation sand cushioning, protective covering and refilling the trench etcetera  of the required size:-(Make:-Finolex,,KEI ,Havells)</t>
  </si>
  <si>
    <t>Providing, Installation, testing and commissioning of ceiling fan without  step type fan regulator modular, air delivery 215 m3 /min power input 30 watts speed 330 RPM,including wiring the down rods of standard length (up to 30 cm) with 16/0.20 mm twin twisted flexible, cotton braided, copper cable, including providing and fixing phenolic laminated sheet cover on the fan box  and earthing etcetera  as required:-( Usha-Technixplus BEE 3 Star rated model)makeUsha,Crompton,aaanchor )(Minimum BEE 3 star rating)</t>
  </si>
  <si>
    <t>Providing and installation of exhaust fan of following sizes in the existing opening, including making the hole to suit the size of the above fan, making good the damages, connections, testing and commissioning etcetera  as required:- (Usha - SPH Turbo HDEF 900 RPMISI ,Crompton ,Anchor)</t>
  </si>
  <si>
    <t xml:space="preserve">Supplying and fixing of following watt LED bulk head fitting  as an excellent energy efficient alternative to cfL/incandicent luminaire with IP-65 protection of all sizes and shapes,including making connections, testing etcetera  as required. </t>
  </si>
  <si>
    <t>Supplying and fixing of Sintex box complete with all accessories, including connections, testing and commissioning etcetera  as required complete in all respects.</t>
  </si>
  <si>
    <t>Providing and fixing  decorative and corrosion proof LED High way 2- 60 watt Built -in SPD,10 KV surge protection IP-68 LED Module,IP67 Driver/Connector efficiency upto 150 lm/w  complete with all accessories, including connections, testing and commissioning etcetera  as required complete in all respects.POLAR PRIME HIGH WAY 2( Cat no :- 3188)(Make:-K-Lite/twinkle/Wipro)</t>
  </si>
  <si>
    <t xml:space="preserve">Steel structure to reduce hoistway, minor civil work and scaffolding etcetera </t>
  </si>
  <si>
    <t>SITC of  Microprocessor based Inteligent and electronically addressable, modular, Expandable  networkable addressable  fire  alarm  control  panel with each loop capacity of 125  Devices at any combinations shall   be   5.7   inch   color   touch   screen display   with   stylus(320*240   pixels),   nbuilt   networking port(both   RS485&amp;Ethernet), ,Serial   port   for printer,two  supervisory  inputs,two  position  key  switch  and USB  port  for  programming.The panel should be modular microprocessor Based In nature and should  be expandable from single loop up to 2 loops The events shall be displayed in different colors- red for alarm events &amp; yellow for trouble etcetera   for  easy  identification.  The  Panel  shall  be  VDS/EN 54/UL   Approved.   Makes:   Bosch/   Honeywell(Gamewell)/ Siemens(FireFinder)</t>
  </si>
  <si>
    <t>SITC of  multisensor Smoke+Thermal detector with dual ray technology including mountions base with LED. etcetera  complete with require 2 isolater ( one for incoming and one for outgoing line ) integared in detector for maintaining operational availability  of all elements inthe loop even in the event of a shor circuit &amp; Drift compenstion features &amp; automatic addessing shall be EN54/VDs/UL Certification.(Detectors without   Inbuilt   Isolators   may   be   considered   with   an additional   Isolator  Module  per  detector)  Makes:  Bosch/ Honeywell(Gamewell)/ Siemens(FireFinder)</t>
  </si>
  <si>
    <t>SITC of Addressable Heat Detector with fixed  and rate of raise including mountions base with LED. etcetera  complete with require 2 isolater ( one for incoming and one for outgoing line ) integared in detector for maintaining operational availability  of all elements inthe loop even in the event of a shor circuit &amp; Drift compenstion features &amp; automatic addessing . High resitence to electromagnetic effects in accordable with EFSG Agreement EFSG/F/97/005   shall be EN54/VDs/UL Certification.Makes: Bosch/ Honeywell(Gamewell)/ Siemens(FireFinder)</t>
  </si>
  <si>
    <t xml:space="preserve">SITC of minimum 1000 Mtr. Range Siren generatorprovided at the roof of the building with separate power suppl, relay etcetera  with all accessories required to complete the job in all respect up to the entire satisfaction of engineer incharge. Make: National/Kheraj </t>
  </si>
  <si>
    <t>SITC of PVC unsheathed s/c stranded ( ISI marked ) copper contuvtor cable 1100v grade in existing pipe excluding cost and erection of pipe but including connection etcetera  with all labour and material required to complete the job in all respect up to the entire satisfaction of the Engineer – in charge of work MAKE  FINOLEX/POLYCAB/HAVELLS</t>
  </si>
  <si>
    <t>Providing, laying, jointing, testing and commissioning of following sizes of MS 'C' Class (Heavy duty) pipes conforming to IS-1239 with all fittings (standard MS fitting with welded joint shall be used on the pipes) including tees, elbows, reducers, union, flanges, rubber gaskets, GI nuts bolts, washer including supporting/fixing the pipe on floor / wall /ceiling with clamps, hangers (using anchor fastners) as per specification. including cutting holes and chases in brick, RCC work and making good the same to original conditions complete in all respects. All hangers, clamps, brackets etcetera  shall be of  iron unless specified otherwire and then supply of the same shall also be included for rates under this head. Welding of any kind on the galvanized support / hanger shall not be permitted including synthetic enamel paint of approved shade over a coat of zinc primer.Priorto application of primer the surface should be cleaned dirt,rusts,rough substance etcetera  as required complete in all respects and to the best satisfaction of Engineer-in-charge.</t>
  </si>
  <si>
    <t>Providing two coats of synthetic enamel paint of approved shade over a coat of primer. Prior to application of primer the surface should be cleaned for any dirt, rusts, rough substance etcetera  Including painting of  legends both direction arrow as per the approval of the Project Manager as required complete in all respects and to the best satisfaction of Engineer-in-charge.</t>
  </si>
  <si>
    <t>Providing Cast iron /steel Butterfly Valve Confirming to type P.N 1.6 of I.S 13095-1991 Complete with Flanges bolt, nuts, gasket etcetera  As per table 'E'  specification  complete in all respect hydraulically test to 20 K./sqcm. as required complete in all respects and to the best satisfaction of Engineer-in-charge.</t>
  </si>
  <si>
    <t>Providing &amp; fixing of IS marked 15683 Water type 9 Litre (S/P) cylindrical body, squeeze lever discharge valve fitted with pressure discharge hose, discharge nozzle,  etcetera  finished externally with red enamel paint and fixed to wall with brackets complete with internal charges.</t>
  </si>
  <si>
    <t>Providing &amp; fixing of IS marked 15683 Kitchen Type 9 Litre (S/P) cylindrical body, squeeze lever discharge valve fitted with pressure discharge hose, discharge nozzle,  etcetera  finished externally with red enamel paint and fixed to wall with brackets complete with internal charges.</t>
  </si>
  <si>
    <t>Cutting  in earth work in all classification of earth such as pick work, jumper work, pick jumper work , blasting work, (soft and hard) and conglomerated strata including  chiseling and chiseling or wedging out rocks, work in saturated soil etcetera for all heights and depths in proper slop as per classification of  soil so as to make  for site development as required at site and in required  gradient and camber including filling for leveling  the ground including stacking of serviceable material and disposal of all surplus material at approved dumping site through  all modes of transportation including head load or animal transport or mechanical means along with its leveling , fine dressing etcetera  and safety measure and other incidentals necessary to complete. The recovery for stones,whether useful or not, for 204.00 cum (Two hundred four) cubic metre in all cases,@rupees 300/- only (Rupees three hundred only) per cubic meter shall be effected on pro-rata basis, as per specifications, approved drawing, design, specification and as per the entire satisfaction of the Engineer-in-charge including carriage of material within all leads, lifts and other incidentals. The rate is inclusive of octroi, royality, Malkana, Toll tax, sale tax, GST and any other taxes imposed by the Government.</t>
  </si>
  <si>
    <t>Excavation in foundation, trenches etcetera. in earth work in all classification of soil such as pick work, jumper work, pick jumper work, blasting work, jumper blasting work, soft and hard blasting and saturated soil, de-watering, including wedging out rocks where blasting work is prohibited, chiseling or any other mixed variety of soil, shoring, strutting or bailing out water (Surface and sub soil water) upto any depth or height any quantum of water including de-watering removal of slush, lift upto any height, stacking the excavated soil clear from the edge of excavation and then retuning the stacked soil in 15cm (Fifteen centimetre) layers, when required into plinths, sides of foundation etcetera; consolidating each deposited layer by ramming, watering and then disposing of all excavated earth as directed by the Engineer-in-charge including carriage of material within all leads, lifts and other incidentals as per specifications, approved drawing, design. The rate is inclusive of octroi, royality, Malkana, Toll tax, sale tax, GST and any other taxes imposed by the Government.</t>
  </si>
  <si>
    <t>Earth work in excavation for all type of road structure and all type of classification of soil comprising of ordnary soil, ordinary rock,hard rock chiseling/wedging out rock (where blasting is prohibited) as in retaining wall, breast wall, culverts, drain and parapits etcetera as per drawing and M.o.R.D technical specification clause 305.1 and as per the direction of Engineer-in-charge, within all leads, lifts and other incidentals as per specifications, approved drawing, design. The rate is inclusive of octroi, royality, Malkana, Toll tax, sale tax, GST and any other taxes imposed by the Government.</t>
  </si>
  <si>
    <t>Excavation in drains and channels etcetera; in earth work in all kind of soil, such as pick work, jumper work, pick jumper work, blasting work, hard and soft blasting and work doing in saturated soil including chiseling or wedging out rocks where blasting work is prohibited including shoring, strutting and pumping or bailing out  water (Surface and sub soil water) upto any depth or any height, any quantum of water including slush which may arrise during de-watering, any other mixed variety of soil, lift upto any height, stacking the excavated soil for all heights from the edge of excavation and then returning the stacked soil in 15cm (Fifteen centimetre) layer when required into plinths, sides of foundations consolidating each deposited layer by ramming, watering and then disposing of all surplus excavated earth as per specifications, approved drawing, design and as per the entire satisfaction of the Engineer-in-charge including carriage of material within all leads, lifts and other incidentals. The rate is inclusive of octroi, royality, Malkana, Toll tax, sale tax, GST and any other taxes imposed by the Government.</t>
  </si>
  <si>
    <t xml:space="preserve">200x10mm (Two hundred into Ten millimetre) nominal size </t>
  </si>
  <si>
    <t xml:space="preserve">150x10mm (One hundred fifty into Ten millimetre) nominal size </t>
  </si>
  <si>
    <t xml:space="preserve">125mm (One hundred twenty five millimetre) nominal size </t>
  </si>
  <si>
    <t xml:space="preserve">100mm (One hundred millimetre) nominal size </t>
  </si>
  <si>
    <t>15mm (Fifteen millimetre) thick cement plasters in single coat on rough side of brick/concrete/stone walls for interior plastering including arises, internal rounded angles, chamfers and or rounded angles not exceeding 80mm (Eighty millimetre) in girth and finished even and smooth with cement mortar 1:6 (One cement: Six sand) upto floor all  levels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</si>
  <si>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15mm (Fifteen millimetre) thick cement plasters in single coat on fair side of brick/concrete/stone walls for interior plastering including arises, internal rounded angles, chamfers or rounded angles not exceeding 80mm (Eighty millimetre) in girth and finished even and smooth with cement mortar 1:6 (One cement: Six sand) above plinth level to floor all levels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</si>
  <si>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15mm (Fifteen millimetre) thick cement plasters in single coat on fair side of brick/concrete/stone walls for exterior plastering including arises, internal rounded angles, chamfers or rounded angles not exceeding 80mm (Eighty millimetre) in girth and finished even and smooth with cement mortar 1:5 (One cement: Five  sand) above plinth level to floor all levels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</si>
  <si>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20mm (Fifteen millimetre) thick cement plasters with groove as per pattern in two coats backing coat 10mm (Ten millimetre) and finishing coat 10mm (Ten millimetre)  on fair side of brick/concrete/stone walls for exterior plastering including arises, internal rounded angles, chamfers or rounded angles not exceeding 80mm (Eighty millimetre) in girth and finished even and smooth with cement mortar 1:5 (One cement: Five  sand) above plinth level to floor all levels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</si>
  <si>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plain M.S. (mild steel) B.P. sheet 2mm (Two millimetre) thick fixed in eaves board/ceiling/cutting soffits/ceiling including jointing with gas/electric welding in position and applying a coat of red lead primer complete (base member of steel work is to be measured and paid for separately)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</si>
  <si>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fixing/hanging 600x300mm (Six hundred into three hundred millimetre) size Sun-board with hanging arrangement, direction and place identification retro/reflectorised sign, made of acrylic plastic/PVC sheet thickness 4mm to 6mm with the mounting of vinyl prints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</si>
  <si>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Making connection of galvanized mild steel distribution branch with galvanized mild steel main 20mm to 40nmm (Twenty millimetre to Forty millimetre)nominal bore by providing and fixing tees including cutting and threading the pipe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</si>
  <si>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10.00 Ltrs (Ten litres) capacity PVC  low level flushing cistern Hindware/Cera/ Jaquar of star white ISI marked No. 7231 with a pair of C.I. or M.S. brackets with fittings such as lead valve less siphon, 15mm (Fifteen millimetre) nominal size brass ball valve with polythene float, C.P. brass handles, unions and couplings for connection with inlet, outlet and over flow pipe, 40mm (Forty millimetre) diametres C.P. flush bend including cutting holes in walls and making good the same and connecting the flush bend with cistern and closet for (over flow pipe to be measured and paid for separately)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</si>
  <si>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 xml:space="preserve">Providing and fixing 100mm (One hundred millimetre) diametres C.P. Grating of  (Heavy duty) ISI marked No. 8931 &amp; 8934 Jal/ESS/Jaguar for gully floor or Nahni trap including entire carriage of material within all leads, lifts and other incidental as per specifications, approved drawing, design and as directed by the Engineer-in-charge. The rate is inclusive of octroi, royality, Malkana, Toll tax, sale tax, GST and any other taxes imposed by the Government. </t>
  </si>
  <si>
    <t>15mm (Fifteen millimetre) nominal bore/ diametres</t>
  </si>
  <si>
    <t>20mm (Twenty millimetre) nominal bore/ diametres</t>
  </si>
  <si>
    <t>Providing and fixing 40mm (Forty millimetre) dia stainless steel pipe of Grab bar at 78cm to 85cm (seventy eight to Eighty five centimetres) height with M.S. plate as per detail and position of W.C. complete for disability person etcetera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</si>
  <si>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Excavation in earth work and filling in 15cm (Fifteen centimetre) layers in foundation and plinths including ramming, watering and consolidating in all classification of soil as directed by the Engineer-Incharge, including entire carriage of material within all leads, lifts and other incidentals. The rate is inclusive of octroi, royality, Malkana, Toll tax, sale tax, GST and any other taxes imposed by the Government.</t>
  </si>
  <si>
    <t>Providing form work with steel plates of 3.15mm (Three decimal fifteen millimetre) thick, welded with angle iron in frames of 30x30x5mm (Thirty into Thirty into Five millimetre), so as to give a fair finish including centring, shuttering strutting and propping etcetera, with wooden battens and ballies for all heights and removal of the same for in-situ reinforced plain concrete work in edges of slab and breaks in floors and walls under any thickness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</si>
  <si>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cement concrete 1:4:8 (One cement; four sand; eight  graded crushed stone aggregate 40mm (Forty millimetre) nominal size mechanically mixed and curing complete excluding cost of forms work in foundation and plinth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</si>
  <si>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mechanically mixed and vibrated concrete for plain cement concrete nominal mix  1:4:8  (One cement : four sand : eight graded broken/crushed stone aggregate 40 mm (Forty millimetre) sized) in parapets, Breast wall, retaining wall as per drawing and technical specification clause 800 &amp; 1208.4 including the cost of form work and curing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</si>
  <si>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mechanically mixed and vibrated concrete for plain cement concrete nominal mix  1:4:8  (One cement : four sand : eight graded broken/crushed stone aggregate 40mm (Forty millimetre) sized in foundation and plinth curing complete excluding the cost of form work, including carriage of materials within all leads, lifts and other incidentals as per specifications, approved drawing, design and as directed by the Engineer-in-charge. The rate is inclusive of octroi, royality, Malkana, Toll tax, sale tax, GST and any other taxes imposed by the Government.</t>
  </si>
  <si>
    <t>Providing and laying cement concrete 1:6:12 (One cement : Six sand : Twelve graded broken/crushed stone aggregate 40mm (Forty millimetre) nominal size mechanically mixed and curing complete excluding cost of forms work in foundation and plinth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</si>
  <si>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Stone filling in plinth dry hand packed with hard stone of approved quality under floor including watering, ramming, consolidating and dressing complete as per specifications, approved drawing, design as per entire satisfactions and direction of Engineer-in-charge including carriage  of material within all leads, lifts and other incidentals.  The rate is inclusive of octroi, royality, Malkana, Toll tax, sale tax, GST and any other taxes imposed by the Government.</t>
  </si>
  <si>
    <t>Providing and fixing glass strips in plinth protection fixing and finishing in cement mortar 1:3 (One cement : Three sand)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</si>
  <si>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Second class half masonry using brick common burnt clay building bricks in super-structure upto all floor level in cement mortar 1:4 (One Cement : Four sand) with hoop iron including carriage of material within all leads, lifts and other incidentals, as per approved specifictions drawing, design and as directed by the Engineer-Incharge. The rate is inclusive of octroi, royality, Malkana, Toll tax, sale tax, GST and any other taxes imposed by the Government.</t>
  </si>
  <si>
    <t>Providing and laying brick bat filling in sockpit including carriage of material within all leads, lifts of material and other incidentals, as per approved specifictions drawing, design and as directed by the Engineer-Incharge. The rate is inclusive of octroi, royality, Malkana, Toll tax, sale tax, GST and any other taxes imposed by the Government.</t>
  </si>
  <si>
    <t>Providing and fixing Readymade steel locker of Godrej/Wipro of approved shade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</si>
  <si>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door closer with  necessary screws etcetera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</si>
  <si>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cup-board shutter magnic catcher with necessary screws etcetera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</si>
  <si>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 xml:space="preserve">Providing and fixing 455x610mm (Four hundred fifty five into six hundred ten millimetre) size in cast iron man hole cover with frame the weight of cover and frame 38 kg  (Thirty eight kilogramme) (weight of cover 23 kg (Twenty three kilogramme) and weight of frame 15 kg (Fifteen kilogramme) ) size of man hole complete in all respect  including entire carriage of materials within all leads lifts and other incidentals, and as per specification and as per directed by the Engineer-Incharge. The rate is inclusive of octroi, royality, Malkana, Toll tax, sale tax, GST and any other taxes imposed by the Government. </t>
  </si>
  <si>
    <t xml:space="preserve">Providing 200 mm (Two hundred millimetre) wide cast iron rugs with chequered or rubbed non slip surface including fixing in man holes with 200x200x100 mm (Two hundred into two hundred into one hundred millimetre) cement concrete 1:3:6 (one cement :three sand :six graded /crushed stone aggregate) 20 mm (Twenty millimetre) nominal size complete in all respect  including entire carriage of materials within all leads lifts and other incidentals, and as per specification and as per directed by the Engineer-Incharge. The rate is inclusive of octroi, royality, Malkana, Toll tax, sale tax, GST and any other taxes imposed by the Government. </t>
  </si>
  <si>
    <t xml:space="preserve">Providing and fixing of water lifting pump of 1.00 HP (One point zero horse power) of serex/Kirloskar/Crompton/Wortington including all necessary fittings complete in all respect  including entire carriage of materials within all leads lifts and other incidentals, and as per specification and as per directed by the Engineer-Incharge. The rate is inclusive of octroi, royality, Malkana, Toll tax, sale tax, GST and any other taxes imposed by the Government. </t>
  </si>
  <si>
    <t>Second class half masonry using honey comb brick common burnt clay building bricks upto all floor level in cement mortar 1:4 (One Cement : Four sand) and curing complete including carriage of material within all leads, lifts and other incidentals, as per approved specifictions, drawing, design and as directed by the Engineer-Incharge. The rate is inclusive of octroi, royality, Malkana, Toll tax, sale tax, GST and any other taxes imposed by the Government.</t>
  </si>
  <si>
    <t>Providing and fixing 1mm (One millimetre) thick aluminium sheet lining on the inner side of the fire fighting/SDB shutter complete including carriage of material within all leads, lifts and other incidentals, as per approved specifictions drawing, design and as directed by the Engineer-in-charge. The rate is inclusive of octroi, royality, Malkana, Toll tax, sale tax, GST and any other taxes imposed by the Government.</t>
  </si>
  <si>
    <t>Providing  and laying double coat water proofing  treatment done  with Dr Fixit felt over  depressive toilet area including maintain clean and saturated surface a coverage of 6-Sq. ft per kg to achieve 1mm thickness. This coating shall also be extended upto 300mm vertically . The second coat shall be applied on first coat. Then sprinkle sand on top surface of applied Dr. Fixit- Fastflex while stilltacky over the second coat. Then apply cement mortar (1:4)one cement &amp; six sand admixed with 200ml of Pidiproof  LW@200ml/50 kg of cement over the floor with the suitable gradient towards drain pipe, while the second coat of Dr. Fixit is still tacky complete including   carriage of material  within all leads, lifts and  other incidentals. The rate is inclusive of octroi, royality, Malkana, Toll tax, sale tax, GST and any other taxes imposed by the Government.</t>
  </si>
  <si>
    <t>Providing and fixing 12mm (Twelve milimetre) thick one side particle preliminated board BWP phenol bonded in matt finish of approved shade ISI marked IS No. 12823 for infill panel of fire fighting/SDB shutters. The inner side of the shutter shall be finished with 1 mm thick aluminium sheet lining and to be fixed with butt jointing and nail etcetera  (Frame work and aluminium sheet to be measured and paid separately) as per the specification of  approved drawing, design and as directed by the Engineer-in-Charge. The rate is inclusive of octroi, royality, Malkana, Toll tax, sale tax, GST and any other taxes imposed by the Government.</t>
  </si>
  <si>
    <t>Random rubble masonry (uncoursed/brought to courses) with hard stone of approved quality in foundation and plinth including leveling up with cement concrete 1:6:12 (One cement : Six sand : Twelve graded crushed stone aggregate 20mm (Twenty millimetre) nominal size) at plinth level in cement mortar 1:6 (One cement: Six sand)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</si>
  <si>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65x35mm (Sixty five into Thirty five millimetre) size  special quality chromium plated brass cup board lock with six leavers including necessary screws etcetera  complete (Indian make) upto all floor levels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</si>
  <si>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Providing and fixing 300x16mm (Three hundred into Sixteen millimetre) size aluminium oxidized Pilot/sheel sliding door bolts anodized transparent or dyed to required colour and shade with necessary screws etcetera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</si>
  <si>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6mm (Six millimetre) thick cement plasters in ceiling with cement mortar 1:3 (One cement: Three sand) for all heights in all floor including carriage of material wthin all leads, lifts and other incidentals, as per specifications, approved drawing, design and as directed by the Engineer-in-charge. The rate is inclusive of octroi, royality, Malkana, Toll tax, sale tax, GST and any other taxes imposed by the Government.</t>
  </si>
  <si>
    <t>Providing and fixing to wall ceiling and floor ISI marked 15 mm (Fifteen millimetre) nominal bore mild steel tube (medium grade) tube fittings and clamps including making good the wall, ceiling and floor in all heights/floor level, filling the joints with approved adhesive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</si>
  <si>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to wall ceiling and floor ISI marked 20 mm (Twenty millimetre) nominal bore mild steel tube (medium grade) tube fittings and clamps including making good the wall, ceiling and floor in all heights/floor level, filling the joints with approved adhesive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</si>
  <si>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12mm (Twelve millimetre) thick water proof particle preliminated board (Both side) BWP phenol bonded exterior/interior grade of Action/Tesa/Century/Kitply/Green ply of approved shade for infill panel doors complete including carriage of material within all leads, lifts and other incidentals as per approved specification, drawing, design and as directed by the Engineer-in-Charge. The rate is inclusive of octroi, royality, Malkana, Toll tax, sale tax, GST and any other taxes imposed by the Government.</t>
  </si>
  <si>
    <t>Providing and fixing 19mm (Nineteen millimetre) thick water proof termit resistant commercial board  of Kit ply /Centuary ply/Duraply/Marino ply for cabinets/shelves and shutter. All cut portions of the board shall have 6/12mm (Six/Twelve millimetre) thick hard wood edging to be finished with 1mm (One millimetre) thick lamination of Century/Green/Greenlam/Tesaply and of approved shade with butt joints and fixing nails and screws etcetera; upto all floor level complete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</si>
  <si>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Providing and fixing Readymade Gray steel almirah for office use of Godrej/Wipro not less than 2.05m  (Two point zero five) metre height and 0.90m (Zero point nine zero) metre wide of approved shade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</si>
  <si>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8mm (Eight millimetre) thick ply of Centuary/ Alpro at the back side of Cabinet/shelves/box for cup-board with butt joints and fixing with nails and screws etcetera including shelves and shutter of the cup board. All cut portion of shelves shall be finished with 6mm/12mm (Six millimetre) / (Twelve millimetre) thick hard wood edging. The shutter from outside shall be finished with 1 mm thick lamination of approved shade in mat finished and painted from inside complete as per direction of Engineer-in-charge including entire carriage of material within all leads, lifts and other incidentals as per approved drawing, design and as directed by the Engineer-in-Charge.</t>
  </si>
  <si>
    <t>Providing &amp; fixing  aluminium pilot/ sheet double action hydraulic floor spring bright finished with nut &amp; screws etcetera complete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</si>
  <si>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Providing &amp; fixing  aluminium pilot /sheet door stopper bright finished with nut &amp; screws etcetera complete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</si>
  <si>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Providing and fixing aluminium oxidized Tower bolts (Barrel type) anodized transparent or dyed to required colour and shade of Pilot/sheel with necessary screws etcetera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</si>
  <si>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250mm (Two  hundred fifty millimetre) size aluminium oxidized bright finished hard drwan hooks and eyes to required colour and shade with necessary screws etcetera; complete including carriage of material within all leads, lifts and other incidentals and as approved drawing, design and as directed by the Engineer-Incharge.  The rate is inclusive of octroi, royality, Malkana, Toll tax, sale tax, GST and any other taxes imposed by the Government.</t>
  </si>
  <si>
    <t>Providing 40mm (Forty millimetre) thick cement concrete flooring of cement concrete 1:2:4 (One cement : Two sand: Four graded crushed stone aggregate 20mm (twenty millimetre) nominal size laid in one layer finished with floating coat of neat cement upto all floor level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</si>
  <si>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10mm (Ten millimetre) thick 600x600x10mm (Six hundred into Six hundred into Ten millimetre) nominal size Double charged vetrified tiles of Orient -Bell/Rak Kajaria manufactured of approved shade in flooring, treads of steps and landing laid on a bed of 12mm thick cement mortar 1:3 (1 cement : 3 sand) and jointed with neat cement slurry finished with flush pointing in white cement mixed with pigment of required shade to match the shade of tiles complete including carriage of material within all leads, lifts and other incidentals and further as per specification, approved drawing, design and as directed by the Engineer-Incharge. The rate is inclusive of octroi, royality, Malkana, Toll tax, sale tax, GST and any other taxes imposed by the Government.</t>
  </si>
  <si>
    <t>Providing and laying 25mm (Twenty five millimetre) thick mirror polished Kota Stone 550x550mm (Five hundred fifty into five hundred fifty millimetre) size of uniform colour with 7.5cm (Seven point five centimetres) wide Jaislmer yellow band of flooring (Mirror polished) of approved shade over base of 20mm (Twenty millimetre) (Average) thickness cement mortar 1:4 (One cement : Four sand) laid over and jointed with Grey cement slurry mixed with pigment to match the shade of the slab including rubbing , polishing/moulding and noising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</si>
  <si>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kota stone slab 19mm (Nineteen millimetre) thick in risers of steps, skirting, dado and pillar laid on 12mm  (Twelve millimetre) (Average) thickness cement mortar 1:3 (One cement : Three sand) and jointed with Grey cement slurry mixed with pigment to match the shade of the slabs including semi round nosing rubbing, polishing and moulding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</si>
  <si>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Duro stone vetrified tiles of required shade in skirting, risers of steps and dados of Orient/Bell flooring, Somany/ Nitco/ Rak/ Kajaria laid on a bed of 12mm (Twelve millimeter) thick cement mortar 1:3 (One cement :  three sand) jointed with neat cement slurry finished with flush pointing in white cement mixed with pigment of required shade to match the shade of tiles complete upto all floor level as per approved drawing, design and as directed by the Engineer-in-Charge, including entire carriage of material within all leads, lifts and other incidentals. The rate is inclusive of octroi, royality, Malkana, Toll tax, sale tax, GST and any other taxes imposed by the Government.</t>
  </si>
  <si>
    <t>Providing and laying granite stone of approved shade in walls laid on 12mm (Twelve millimetre) (average) thickness base of cement mortar 1:3 (One cement: Three sand) and jointed with grey cement slurry mixed with pigment to match the shade of granite stone including semi round nosing rubbing and polishing complete incluing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</si>
  <si>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30x45cm (Thirty into forty five centimetre) size of ISI quality white glazed tiles of Somany/ Prient/Bell/Nitco/ Kajaria of approved shade in flooring, treads of steps and landing laid on a bed of 12 mm (Twelve millimetre) thick cement mortar 1:3 (One cement : Three sand) finished with flush pointing in white cement complete upto all floors level including carriage of material within all leads, lifts and other incidentals as per approved drawing, design and as directed by the Engineer-in-Charge. The rate is inclusive of octroi, royality, Malkana, Toll tax, sale tax, GST and any other taxes imposed by the Government.</t>
  </si>
  <si>
    <t>Providing and laying heavy duty precast cement concrete paver blocks ISI marked of NTC IS No 15658 with vibro compacted upto M-50 (M-Fifteen) grade including border or kurb block grey or coloured laid over sub-base of concrete with 25mm (Twenty five millimetre) thick average thickness in cement mortar 1:4 (One cement : Four sand) and jointed with neat cement slurry mixed with pigment to match the shade of blocks including curing, cutting, rubbing &amp; polishing (Sub base concrete floor to be measured and paid for separately)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</si>
  <si>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19mm (Nineteen millimetre) thick Red Mandana stone of size 60 x 60cm (Sixty into sixty centimetres) laid over 20mm (Twenty millimetre) thick average  thick  base of  cement mortar  1:4  (One cement  :  sand sand)  and  jointed with grey cement slurry mixed with pigment to match the shade  of the stone including rubbing and granite polish finish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</si>
  <si>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on wall face  PVC acessories for Rain water pipes having 6 /cm2 (Six kilogramme per centimetre square) working pressure class B un plasticised PVC D-plast high density pipe conforming to IS 4985-2000 for rain water pipes fixed with approved adhesive including  filling the joints complete complete and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</si>
  <si>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160mm (One hundred sixty milimetre)diametere PVC Plain bend</t>
  </si>
  <si>
    <t>160mm (One hundred sixty milimetre)diametere PVC Plain shoe</t>
  </si>
  <si>
    <t>Providing and fixing PVC holder bat clamps of approved design to PVC rain water pipe embedded in and including cement concrete blocks 10x10x20cm (Ten into ten into twenty centimetre) of 1:2:4(One cement: Two sand: Four graded crushed stone aggregate 20mm (Twenty millimetre) nominal size and cost of cutting holes and making good the walls etcetera including carriage of material within all leads, lifts and other incidentals as per approved drawing, design and as directed by the Engineer-in-Charge.</t>
  </si>
  <si>
    <t>Providing and fixing flashing 38cm (Thirty eight centimetre) overall with 0.60mm (Zero point six zero millimetre) thick prepainted sheet in roofing with hot dipped metalic zinc coated sheet with top coat of regular modified polyster organic coating of 20 (Twenty) microns over 5 (Five) microns primer coating (+) plus back coat of polyster of 5 (Five) microns over 5 (Five) microns primer coating including fixing with prepainted self drilling and taping iron J or L hooks, bolts and nuts 6mm (Six millimetre) dia meter and prepainted G.I. limpet and bitumen washers complete with all accessories as required as per specifications, approved drawing, design and as per the direction of Engineer-in-charge including carriage of material within all leads, lifts and other incidentals. The rate is inclusive of octroi, royality, Malkana, Toll tax, sale tax, GST and any other taxes imposed by the Government.</t>
  </si>
  <si>
    <t>Steel work welded in built up sections of TATA/SAIL on trusses and framed work including cutting, hoisting, fixing in position and applying a priming coat of red lead paint grating, framed gaurd bars, ladders, railing, brackets and similar works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</si>
  <si>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Painting two or more coats (excluding priming coat) on over new wood and wood based surfaces with Nerolac/ Asian paint of approved shade including cleaning the surfaces of all dirt, dust and other foreign matters including carriage of material wthin all leads, lifts and other incidentals, as per specifications, approved drawing, design and as directed by the Engineer-in-charge. The rate is inclusive of octroi, royality, Malkana, Toll tax, sale tax, GST and any other taxes imposed by the Government.</t>
  </si>
  <si>
    <t>15mm (Fifteen millimetre) thick cement mortarraised band laid 10cm (Ten centimetre) wide in  cement mortar 1:4 (One cement: Four  sand) above plinth level to floor all levels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</si>
  <si>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 xml:space="preserve">Per running metre </t>
  </si>
  <si>
    <t>Providing 15mm (Fifteen millimetre) thick Cement plaster in single coat on fair side of brick/ stone masonry for interior plastering upto floor all level including arrises,internal rounded angles, chamfers and rounded angles not exceeding 80mm (Eighty millimetre) thick in girth and finished even and smooth with cement mortar 1:3 (1 Cement :3 sand)  including entire carriage of material within all leads, lifts and other incidentals. as per approved specifications, drawing, design and as directed by the Engineer-In-charge. The rate is inclusive of octroi, royality, Malkana, Toll tax, sale tax, GST and any other taxes imposed by the Government.</t>
  </si>
  <si>
    <t>Providing form work with steel plates of 3.15mm (Three decimal one five millimetre) thick, welded with angle iron in frames of 30x30x5mm (Thirty into Thirty into Five millimetre), so as to give a fair finish including centring, shuttering, strutting and propping etcetera, with wooden battens and ballies for all heights/depth of propping and centring below supporting floor to ceiling and removal of the same for in-situ reinforced concrete and plain concrete work in flat surfaces such as soffits of suspended floors roofs, landings and the like as per Architectural drawing, design and specifications,  including carriage of material within all leads, lifts and other incidentals and as directed by the Engineer-in-charge. The rate is inclusive of octroi, royality, Malkana, Toll tax, sale tax, GST and any other taxes imposed by the Government.</t>
  </si>
  <si>
    <t>Providing and laying cement concrete work of grade M-20 (M- twenty) design mix to obtain the minimum compressive strength of 20N/mm2 (Twenty Newton per square millimetre) with cement contents not less than 330 kg (Three hundred thirty kilogram) per cubic metre to give a smooth surfaces, mechanically mixed and vibrated including curing complete, excluding cost of form work and reinforcement for reinforced concrete work in foundation, footings, bases of columns and the like mass concrete in all depths/thickness upto all floor levels as per specifications, , drawing, design as per entire satisfaction and direction of Engineer-Incharge including carrige of material within all leads, lifts and other incidentals.  The rate is inclusive of octroi, royality, Malkana, Toll tax, sale tax, GST and any other taxes imposed by the Government.</t>
  </si>
  <si>
    <t>Providing and laying cement concrete work M-20 (M-twenty) design mix to obtain the minimum compressive strength of 20N/mm2 (Twenty Newton per square millimetre) with  cement contents not less than 320 Kgs (Three hundred twenty kilogram) per cubic metre mechanically mixed and vibrated to give smooth and even surfaces including centring, shuttering but excluding the cost of and reinforcement as in mouldings, cornices, window sills etcetera to any girth, as per specifications, , drawing and design complete, as directed by the Engineer-in-charge.upto floor all levels including carriage of material within all leads, lifts and other incidentals. The rate is inclusive of octroi, royality, Malkana, Toll tax, sale tax, GST and any other taxes imposed by the Government.</t>
  </si>
  <si>
    <t>Providing and laying  Damp Proof Course 100mm (One Hundred millimetre) thick with cement concrete 1:2:4 (one cement: two sand: four graded crushed stone aggregate) 12.5mm (Twelve decimal five millimetre nominal size) and curing complete, as required at site including carriage of material within all leads, lifts and other incidentals, as per approved specifications, , drawing, design and as directed by the Engineer-in-charge. The rate is inclusive of octroi, royality, Malkana, Toll tax, sale tax, GST and any other taxes imposed by the Government.</t>
  </si>
  <si>
    <t>Applying a coat of hot bitumen mexphalt 80/100 (Eighty/Hundred) or VG-10 (Vilscosity Grade-Ten) using 1.70 Kg (one decimal seven zero Kilogram) per square metre on Damp Proof Course after cleaning the surface with a piece of cloth lightly soaked in kerosene oil, including carriage of material within all leads, lifts and other incidentals as per approved specifications, , drawing, design and as directed by the Engineer-in-charge. The rate is inclusive of octroi, royality, Malkana, Toll tax, sale tax, GST and any other taxes imposed by the Government.</t>
  </si>
  <si>
    <t>Second class brick masonry using common burnt clay building bricks in super-structure upto any floor level in cement mortar 1:6 (One cement: Six sand) and curing complete including carriage of material within all leads, lifts and other incidentals as per approved specifications, , drawing, design and as directed by the Engineer-in-charge. The rate is inclusive of octroi, royality, Malkana, Toll tax, sale tax, GST and any other taxes imposed by the Government.</t>
  </si>
  <si>
    <t>Providing and fixing glazing in aluminium door, window, ventilator/shutters and partition etcetera with PVC/neoprens gasket complete as per the architectural drawings and the directions of Engineer-In-charge (cost of aluminium snap beading shall be paid in basic item.) Glazing (Modi Gaurd/Saint Gobin) with glass panes of 6.00mm (Six millimetre) thickness (weight not less than 13.75 kg/sqm (Thirteen point seventy five kilgram/square metre) as per architectural drawings, specifications, , design and as per the directions of Engineer-in-charge including carriage of material within all leads, lifts and other incidentals. The rate is inclusive of octroi, royality, Malkana, Toll tax, sale tax, GST and any other taxes imposed by the Government.</t>
  </si>
  <si>
    <t>Providing and laying marble work with gray streaks internally/externally in  water throught and overl 20mm (Twenty millimetre) thick cement mortar 1:3 (One cement : three sand) including jointing with cement mortar 1:2 (One white cement : Two marble dust sand) with an admixture of pigment to match the shade of marble including semi round noising, moulding and jonting complete, including carriage of material within all leads, lifts and other incidentals as per approved specifications, , drawing, design and as directed by the Engineer-in-charge. The rate is inclusive of octroi, royality, Malkana, Toll tax, sale tax, GST and any other taxes imposed by the Government.</t>
  </si>
  <si>
    <t>Providing and laying antiskid ceramic tiles of Grade-IV of Orient/Bell/ Somany/Rak/Kajaria as per approved shade in flooring 300x300mm (Three hundred into Three hundred millimetre) size in treads of steps laid on a bed of 12mm (Twelve millimetre) thick cement mortar 1:3 (One cement : three sand) finished with flush pointing in white cement upto all floor levels including carriage of material within all leads, lifts and other incidentals, as per approved specifications, , drawing, design and as directed by the Engineer-in-charge. The rate is inclusive of octroi, royality, Malkana, Toll tax, sale tax, GST and any other taxes imposed by the Government.</t>
  </si>
  <si>
    <t>Providing and fixing 150mm (One hundred fifty millimetre) diameter pipe on wall face PVC Rain water pipes having working pressure not less than 6 /cm2 (Six kilogramme per centimetre square) class B un plasticised PVC D-plast high density pipe conforming to IS 4985-2000 for rain water pipes fixed with approved adhesive including  filling the joints complete as per specifications,  approved drawing, design as directed by the Engineer-in-charge, including entire carriage of material within all leads, lifts and other incidentals. The rate is inclusive of octroi, royality, Malkana, Toll tax, sale tax, GST and any other taxes imposed by the Government.</t>
  </si>
  <si>
    <t>Providing and fixing 110mm (One hundred ten millimetre) diameter pipe having working pressure not less than 6 /cm2 (Six kilogramme per centimetre square) including filling the joints with approved adhesive complete as per specifications,  and as directed by the Engineer-In-charge, including entire carriage of material within all leads, lifts and other incidentals. The rate is inclusive of octroi, royality, Malkana, Toll tax, sale tax, GST and any other taxes imposed by the Government.</t>
  </si>
  <si>
    <t>Providing and fixing coloured anodised aluminium work for frame of doors, windows, ventilators and glazed partitions of Jindal/Hindalco aluminium with extruded built up standard tubular and other sections of approved make conforming to IS 733 and IS:1285 anodised transparent or dyed to required shade according to IS : 1868. (Minimum anodic coating of grade AC-15) fixed with rawl plugs and screws or with fixing clips, or with expansion hold fastners including necessary filling up of gaps at junctions, at top, bottom and sides with required PVC/neoprene felt etcetera. Aluminium sections shall be smooth, rustfree, straight, mitred and jointed mechanically where ever required including cleat angle, aluminium snap beading for glazing/panelling C.P. brass/stainless steel screws all complete as per architectural drawings specifications, , design and as per the directions of Engineer-in-charge including carriage of material within all leads, lifts and other incidentals. The rate is inclusive of octroi, royality, Malkana, Toll tax, sale tax, GST and any other taxes imposed by the Government.</t>
  </si>
  <si>
    <t>Providing and fixing glazing in aluminium door window, ventilator/shutters and partition etcetera with PVC/ neoprens gasket etcetera complete as per the architectural drawings and the directions of Engineer-In-charge (cost of aluminium snap beading shall be paid in basic item.) Glazing of Modi Gaurd/Saint Gobin) with floated glass panes of 4.00mm (Four millimetre) thickness (weight not less than 10.50 kg/cm2 (Ten point five zero kilgrams per solid quare metre) as per architectural drawings, specifications, , design and as per the directions of Engineer-in-charge including carriage of material within all leads, lifts and other incidentals. The rate is inclusive of octroi, royality, Malkana, Toll tax, sale tax, GST and any other taxes imposed by the Government.</t>
  </si>
  <si>
    <t>Providing and fixing stair case railing with hard wood hand rail of size 75x 65 mm (Seventy five into sixty five millimetre) fixed with M.S. flat 40 x 6 mm (Forty into six millimetre) welded with M.S. (Mild steel) solid square baluster having size 19x19mm (Nineteen into nineteen millimetre) and 12x12mm (Twelve into twelve millimetre) in combination including welding, grinding, buffing, polishing and making curvature (wherever required) and fitting   the same with  necessary nuts and bolts complete,  including fixing the railing  with necessary accessories &amp;  dash fasteners, bolts etcetera of required size, on the top of the floor or the side of waist slab with suitable arrangement  complete including entire carriage of material within all leads, lifts and other incidentals, as per approved specifications, , drawing, design and as directed by the Engineer-In-charge. The rate is inclusive of octroi, royality, Malkana, Toll tax, sale tax, GST and any other taxes imposed by the Government.</t>
  </si>
  <si>
    <t>Providing and fixing of hollow pipe of 50mm (Fifty millimetre) diametre hand rail slip resistant with round ended joint at two level at 75 and 90cm (Seventy five and ninety centimetres) height welded with 25mm (Twenty five millimetre) diametre hollow pipe bar baluster embedded in cement concrete 60cm  (Sixty centimetres) C/C and jointing with electrical gas welding at top alongwith hand rail of hollow M.S. pipe of 50mm (Fifty millimetre) diametre SWG-16.  The baluster shall be welded/jointed with each with 2 Nos M.S. flat of 50x5mm (Fifty into five millimetre) complete with applying priming coat of red lead paint and it should be extended 30cm (Thirty millimetre) beyond the top and bottom of the ramp as per detail refered drawing No 33 Job no 7704 complete  including entire carriage of material within all leads, lifts and other incidentals. as per approved specifications, , drawing, design and as directed by the Engineer-In-charge. The rate is inclusive of octroi, royality, Malkana, Toll tax, sale tax, GST and any other taxes imposed by the Government.</t>
  </si>
  <si>
    <t xml:space="preserve">Providing and fixing 15mm (Fifteen millimetre) nominal bore C.P. brass valve (Horizontal plunger type) high pressure with copper plate as per specifications,  including entire carriage of material within all leads lifts and other incidentals, and as directed by the Engineer-in-charge. The rate is inclusive of octroi, royality, Malkana, Toll tax, sale tax, GST and any other taxes imposed by the Government. </t>
  </si>
  <si>
    <t>Supplying and erection of  following depth sheet metal cubical pedestal of suitable dimensions with plus-minus 5 cm variation made from (50 mm x 50 mm x 6 mm thick) M.S. angle iron frame, covered with 1.6 mm thick M.S. sheet duly welded on five sides &amp; front side hinged, complete with locking arrangement with sufficient No. vertical and horizontal intermediate switchgear supporting members each of M.S. flat 50mmx6mm thick of suitable length duly welded. The cubical pedestal shall have  cable entry box at one or two sides and 4 No. legs of 50mmx50mmx6mm thick M.S. angle iron each 60 cm long including, powder coated painting and bonding to the existing earth etcetera , the same shall be erected in the 1:2:4 cement concrete plat-form of suitable dimensions 15 cm high from ground level and 45 cm thick. The cubical pedestal shall be 15 cm from the top of cement concrete plat-form:-300 mm. deep with 1 No.MCCB four pole 250 amps. (L&amp;T/ABB/Schneider) Sepreader 250 amps. 1 set (L&amp;T/ABB/Schneider),VAF meter 1 No.(Nipen),C.T.coil 3 No.(Essma) ,Indicating set 2 No.(C&amp;S),MCB 6 Amps 6 No.(L&amp;T/ABB/Schneider),Surge protector 1 No.(Selec/Minilec),Changeover switch 63 amps.415 volts 1 No.(L&amp;T),MCCB four pole 63 amps.6 No.(L&amp;T/ABB/Schneider)Sepreader 63 amps.6 set (L&amp;T/ABB/Schneider),Wire,copper bus bar,thimble,MCB Channal,Fancy lock etcetera as per ISI specifications,  (EVA,Power &amp; Control System,Supeertech make or its equivalent approved make)</t>
  </si>
  <si>
    <t>Providing and fixing LED  surface/pendent mounting Tube fixture 36 watts  LED batten anodized extruded aluminium housing high transmissibility diffuser and it should be compatible with specifications,  i.e.Power factor &gt;0.9,Harmonic distortion &lt;10% &amp; efficacy &gt;100 Lumen per watts,CRI &gt;80 ,5700 K suitable for input voltage 220-240 Volts,50 HZ, Length1175X30X36 mm.complete with connections and  as per best satisfaction of Engineer-in-Charge complete as required.(Make:-Panasonic Harrowal Code No.PBTM08368/Philips/K-Lite )</t>
  </si>
  <si>
    <t>Providing and fixing LED Base light, Recess mounted LED 36 watt  with CRCA powered ,anti glair diffuser  with seprate energy efficient electronic driver. it should be compatible with specifications,  i.e. power factor ≥ 0.9, harmonic distortion ≤ 10% and efficacy ≥ 100 lumens per watt, CRI &gt; 80, suitable for input voltage AC 220-240V, 50/60 Hz,  including one no. tube rod 18 Watt complete with all accessories, connections, testing and commissioning etcetera  as required..LED Base light, Recess mounted LED 2`x2` luminaire 36 watt Panasonic ( Cat NO :- PBLMo1368)      (make:-Tisva,Pansonic &amp; Philips )</t>
  </si>
  <si>
    <t>Providing and fixing LED circular, Surface mounted LED 20 watt downlight luminaire with die cast aluminium housing in white PC finish ,specially designed heat sink,anti glare diffuser and integrated energy efficient electronic driver. it should be compatible with specifications,  i.e. power factor ≥ 0.9, harmonic distortion ≤ 10% and efficacy ≥ 100 lumens per watt, CRI &gt; 80, suitable for input voltage AC 220-240V, 50/60 Hz,   complete with all accessories, connections, testing and commissioning etcetera  as required.. LED circular, Surface mounted LED 20 watt downlight luminaire( Cat No PDLM10204)(Make:-Tisva,Pansonic &amp; Philips )</t>
  </si>
  <si>
    <t>Providing and fixing LED circular, Surface mounted LED 10 watt downlight luminaire with die cast aluminium housing in white PC finish ,specially designed heat sink,anti glare diffuser and integrated energy efficient electronic driver. it should be compatible with specifications,  i.e. power factor ≥ 0.9, harmonic distortion ≤ 10% and efficacy ≥ 100 lumens per watt, CRI &gt; 80, suitable for input voltage AC 220-240V, 50/60 Hz,   complete with all accessories, connections, testing and commissioning etcetera  as required.. LED circular, Surface mounted LED 10 watt downlight luminaire( Cat No PDLM11104)(Tisva,Pansonic &amp; Philips make)</t>
  </si>
  <si>
    <t>Providing and fixing surface mounted LED 4`x1` luminaire deep drawn CRCA aluminium housing with high power LED seamless front frame with flat white high transmission acrylic coverand it should be compatible with specifications,  i.e. power factor ≥ 0.9, harmonic distortion ≤ 10% and efficacy ≥ 100 lumens per watt, CRI &gt; 80, suitable for input voltage AC 220-240V, 50/60 Hz,  including one no. tube rod 18 Watt complete with all accessories, connections, testing and commissioning etcetera  as required.LED 4`x1` luminaire panasonic (Cat No. PBLM15368)(Make:-Tisva,Pansonic &amp; Philips )</t>
  </si>
  <si>
    <t>Providing and drawing LAN cable Cat 6, in existing PVC conduit/ casing and capping conforming to specifications,  in Bidding Document as required to have end-to-end solution complete in all respects.</t>
  </si>
  <si>
    <t xml:space="preserve">Providing and fixing of 12U Wall Mount Rack made of MS sheet conforming to specifications,  for the safety of NVR with lock &amp; Key as approved by the Engineer -in-Charge </t>
  </si>
  <si>
    <t xml:space="preserve">Supply Installation Testing Commissioning of Suitable Network Video Recorder &amp; Management System with required Licenses for all of the above mentioned Complined Cameras complete with all necessary required software's, Hardware's, Storage, Accessories, Civil, Electrical works &amp; peripheral items required as per specifications,  &amp; at site of work inline with the engineer in charge instructions. The system proposed should have minimum usable 30 days recording suitable Hard Disk  as per requirement with 200MBPS throughput. Certifications Hard Disk Complete in all respect upto entire Satisfaction Engineer in charge of works. IP Camera Input upto 32 Channel and 2 SATA of 6 TB each.  Certifications: ONVIF Profile S Compliant, UL, CE, EN, FCC &amp; RoHS Compliant. as approved by the Engineer -in-Charge </t>
  </si>
  <si>
    <t>Providing and fixing Air-release valve (ARV) with Gun metal confirming to class - I and specifications,  as required complete in all respects and to the best satisfaction of Engineer-in-charge.</t>
  </si>
  <si>
    <t>Providing and fixing Cast Iron dual plated Check Valve (NRV) horizontal type with S.S. seat non-return valve confirming to class - I of IS : 5312 including nuts, bolts, 1.5 mm thick compressed asbestos gasket as per table "E" and specifications,  as required complete in all respects and to the best satisfaction of Engineer-in-charge.</t>
  </si>
  <si>
    <t>Kilograms</t>
  </si>
  <si>
    <t>Per kilo-grams</t>
  </si>
  <si>
    <t>Wall painting (two or more coats) with satin enamel paint of Asian Paint/Dulux/ Nerolac of approved shade on undecorated concrete/stone/plastered wall surfaces to give an even shade including thoroughly brushing the surface free from mortar droppings and other foreign matter and sand papered smooth including applying of putty as required for making the surface smoothing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</si>
  <si>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form work with steel plates of 3.15mm (Three decimal one five millimetre) thick, welded with angle iron in frames of 30x30x5mm (Thirty into Thirty into Five millimetre), so as to give a fair finish including centring, shuttering strutting and propping etcetera, with wooden battens and ballies for all heights/depth of propping and centring below supporting floor to ceiling and removal of the same for in-situ reinforced concrete and plain concrete work in foundation, footings, bases of columns and mass concrete including carriage of material within all leads, lifts and other incidentals as per specifications, approved drawing, design, entire satisfaction and as directed by the Engineer-in-charge. The rate is inclusive of octroi, royality, Malkana, Toll tax, sale tax, GST and any other taxes imposed by the Government.</t>
  </si>
  <si>
    <t>Providing form work with steel plates of 3.15mm (Three decimal one five millimetre) thick, welded with angle iron in frames of 30x30x5mm (Thirty into Thirty into Five millimetre), so as to give a fair finish including centring, shuttering strutting and propping etcetera; with wooden battens and ballies for all heights/depths of propping and centring below supporting floor to ceiling and removal of the same for in-situ reinforced concrete and plain concrete work in beams, cantilevers, girders, lintels where ever required sides and soffits of beams haunchings, cantilevers, bressumers and lintels upto all depths including carriage of material within all leads, lifts and other incidentals as per specifications, approved drawing, design, entire satisfaction and as directed by the Engineer-in-charge. The rate is inclusive of octroi, royality, Malkana, Toll tax, sale tax, GST and any other taxes imposed by the Government.</t>
  </si>
  <si>
    <t>Providing form work with steel plates of 3.15mm (Three decimal one five millimetre) thick, welded with angle iron in frames of 30x30x5mm (Thirty into Thirty into Five millimetre), so as to give a fair finish including centring, shuttering strutting and propping etcetera, with wooden battens and ballies for all heights/depths of propping and centring below supporting floor to ceiling and removal of the same for in-situ reinforced concrete and plain concrete work in columns, pillar, posts and struts, square, rectangular, polygonal in plan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</si>
  <si>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form work with steel plates of 3.15mm (Three decimal fifteen millimetre) thick, welded with angle iron in frames of 30x30x5mm(Thirty into Thirty into Five millimetre), so as to give a fair finish including centring, shuttering, strutting and propping etcetera, with wooden battens and ballies for all heights and removal of the same for in-situ reinforced concrete and plain concrete work in  vertical surface such as walls (any thickness) partitions and the like including attached, pilasters, buttresses, plinth and string courses and the like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</si>
  <si>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form work with steel plates of 3.15mm (Three decimal fifteen millimetre) thick, welded with angle iron in frames of 30x30x5mm(Thirty into Thirty into Five millimetre),so as to give a fair finish including centring, shuttering, strutting and propping etcetera, with wooden battens and ballies for all heights and removal of the same for in-situ reinforced plain concrete work in stairs cases with slopping or stepped soffits, excluding, landing,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</si>
  <si>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cement concrete work of grade M-20 (M-Twenty) design mix to obtain the minimum comressive strength of 20N/mm2 (Twenty Newton per square millimetre) with  cement contents not  less than 320 kg (Three hundred twenty kilogram) per cubic metre, mechanically mixed and vibrated including curing complete, excluding cost of form work and reinforcement for reinforced concrete work in suspended floors, roofs, landings, shelves and their supports balconies, beams, girder, bressumers and cantilevers in all depths/thickness upto all floor level as per specifications, approved drawing, design as per entire satisfaction and direction of Engineer-in-charge including carriage of material within all leads, lifts and other incidentals. The rate is inclusive of octroi, royality, Malkana, Toll tax, sale tax, GST and any other taxes imposed by the Government.</t>
  </si>
  <si>
    <t>Providing and laying cement concrete work of grade M-25 (M-Twenty five) design mix to obtain the minimum compressive strength of 25N/mm2 (Twenty five Newton per square millimetre) with  cement contents not less than 360 kg (Three hundred sixty kilogram) per cubic meter mechanically mixed and vibrated including curing complete, excluding cost of form work and reinforcement for reinforced concrete work in columns, pillars, posts and struts in all depth/thickness for all floor heights as per specifications, approved drawing, design including carriage of material within all leads, lifts and other incidentals and as directed by the Engineer-in-charge. The rate is inclusive of octroi, royality, Malkana, Toll tax, sale tax, GST and any other taxes imposed by the Government.</t>
  </si>
  <si>
    <t>Providing and laying cement concrete work of  grade  M-20 (M-twenty) design mix to obtain the minimum compressive strength of 20N/mm2 (Twenty Newton per square millimetre) with  cement contents not less than 320 kg (Three hundred twenty kilogram) per cubic metre mechanically mixed and vibrated including curing complete, excluding cost of form work and reinforcement for reinforced concrete work in Stair cases (except spiral stair cases) excluding landings, but including preparing of top surfaces and finishing of nosing upto all floor levels as per specifications, approved drawing, design including carriage of material within all leads, lifts and other incidentals and as directed by the Engineer-in-charge. The rate is inclusive of octroi, royality, Malkana, Toll tax, sale tax, GST and any other taxes imposed by the Government.</t>
  </si>
  <si>
    <t>Providing and laying cement concrete work of  grade  M-20 (M-twenty) design mix to obtain the minimum compressive strength of 20N/mm2 (Twenty Newton per square millimetre) with  cement contents not less than 320 kg (Three hundred twenty kilogram) per cubic meter, mechanically mixed, vibrated and curing complete for reinforced concrete in Chhajjas for all thickness in all floor levels, up to all heights including finishing the exposed surface with cement  mortar 1:3 (One cement : Three sand) to give a smooth and even surface including centering/ form work but excluding the cost of reinforcement for reinforced concrete work as per direction of Engineer-in-charge including carriage of material within all leads, lifts and other incidentals as per specifications, approved drawing, design. The rate is inclusive of octroi, royality, Malkana, Toll tax, sale tax, GST and any other taxes imposed by the Government.</t>
  </si>
  <si>
    <t>Providing and laying Tor steel reinforcement of TATA/Sail for reinforced cement concrete work including bending, binding, cutting, straightening and placing in position complete including cost of binding wires complete upto all floor levels as per specifications, approved drawing, design, as per entire satsfaction of the Engineer-in-charge including carriage of material within all leads, lifts and other incidentals. The rate is inclusive of octroi, royality, Malkana, Toll tax, sale tax, GST and any other taxes imposed by the Government.</t>
  </si>
  <si>
    <t>Providing and fixing gl;azing in aluminium doors, windows, ventilators and portion etcetera with PVC/Neoprene gasket complete as per acrhitectural, drawing, design and  specifications, s. Cost of aluminium snap beading shall be paid for basic item) Glazing of Modi Gaurd/Saint Gobain with plain glass pane of 5mm (Five pont zero zero millemetre) thick (Weight not less tan 13.00 Kg/cm2 (Thirteen kilogramme per square mentre) as per  specifications, approved drawing, design as per entire satisfaction of Engineer-in-charge including carriage of material within all leads, lifts and other incidentals. The rate is inclusive of octroi, royality, Malkana, Toll tax, sale tax, GST and any other taxes imposed by the Government.</t>
  </si>
  <si>
    <t>Providing and fixing 0.60mm (Zero decimal Six Zero millimetre) thick prepainted steel sheet of TATA Durashine/Sail ISI marked-2-1201 in roofing with hot dipped metalic zinc coated sheet with top coat of regular modified polyster (RMP) organic coating of 20 (Twenty) microns over 5 (Five) microns primer coating to back coat of polyster of 10 (Ten) microns over 5 (Five) microns primer coating including fixing with prepainted iron J or L hooks,bolts and nuts 6mm (Six millimetre) diametre with prepainted limpet and rubber washers complete with all accessories as required including carriage of material within all leads, lifts of material and other incidentals and further as per specifications, approved architectural drawing, design and as directed by the Engineer-in-charge. The rate is inclusive of octroi, royality, Malkana, Toll tax, sale tax, GST and any other taxes imposed by the Government.</t>
  </si>
  <si>
    <t>Providing and fixing aluminium anodised powder coated Grill 8mm (Eight millimetre) thick of required pattern in existing frames of windows and vantilators with screws nuts and bolts etcetera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</si>
  <si>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Providing and fixing M.S. grills (ornamental) of required patterns in boundary walls etcetera with M.S. Flats, square or round bars and fixing with bolts and nuts or by screws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</si>
  <si>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Providing and fixing  P.V.C. plain bend of Supreme/Kitec accessories for sewerage pipe conforming to IS No. 14735-99 including fixing with approved adhesive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</si>
  <si>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Distempering (two or more coats) with acrylic distemper of Nerolac/Asian of approved brand and of required shade on undecorated wall surfaces to give an even shade over and including a priming coat with distemper primer of approved brand and manufacture after thoroughly brushing the surface free from mortar droppings and other foreign matters and also including preparing the surface even and sand papered smooth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</si>
  <si>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Distempering (two or more coats) with oil bound washable distemper Nerolac/Asian of approved brand and of required shade on undecorated wall surfaces to give an even shade over and including a priming coat with distemper primer of approved brand and manufacture after thoroughly brushing the surface free from mortar droppings and other foreign matters and also including preparing the surface even and sand papered smooth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</si>
  <si>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Wall painting (two coats) with weather proof exterior emulsion paint of Asian/Nerolac of required shade on undecorated wall surfaces to give an even shade including thoroughly brushing the surface free from mortar droppings and other foreign matter and sand papered smooth including applying of putty as required for making the surface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</si>
  <si>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Finishing wall (Two or more coats) with Ultra stone 3C OF Ultra tek or fine Dune/ natural grit of Heritage having coating thickness 1.5mm (One point five millimetre) of approved brand and manufacture and of required shade on un-decorated wall surfaces external finishing to give an even shade after thoroughly brushing the surfaces to remove all dirt, dust and remains of lose powdered materials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</si>
  <si>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plinth protection of 75mm (Seventy five millimetre) thick bed of dry brick/stone aggregate 40mm (Forty millimetre) nominal sizes well rammed and consolidated and grouted with fine sand including preparation of ground complete including carriage of material within all leads, lifts of material and other incidentals as per specifications, approved drawing, design and as directed by the Engineer-in-charge. The rate is inclusive of octroi, royality, Malkana, Toll tax, sale tax, GST and any other taxes imposed by the Government.</t>
  </si>
  <si>
    <t>Providing plinth protection 50mm (Fifty millimetre) thick cement with concrete 1:3:6 (One cement : three sand : six graded crushed stone aggregate 20mm (Twenty millimetre) nominal size) including finishing the top surfaces of concrete smooth including carriage of material within all leads, lifts of material and other incidentals as per specifications, approved drawing, design and as directed by the Engineer-in-charge. The rate is inclusive of octroi, royality, Malkana, Toll tax, sale tax, GST and any other taxes imposed by the Government.</t>
  </si>
  <si>
    <t>Construction of Cement Concrete covered drain in cement concrete 1:3:6 (One cement : three sand : six graded crushed stone aggregate 20mm (Twenty millimetre) nominal size) including earth work, shuttering and cast in-situ RCC slab over drain and cement concrete flooring 1:2:4 (One cement : two sand : four graded crushed stone aggregate) and finished with a  floating cost of neat cement complete as per standard drawing /design complete including carriage of material within all leads, lifts of material and other incidentals as per specifications, approved drawing, design and as directed by the Engineer-in-charge. The rate is inclusive of octroi, royality, Malkana, Toll tax, sale tax, GST and any other taxes imposed by the Government.</t>
  </si>
  <si>
    <t>SITC of 2 core multistrand 1.5 sq mm annealed copper conductor speaker cable in existing pipe/ channel including connection etcetera Make Finolex/Polycab/havel's</t>
  </si>
  <si>
    <t>Providing and fixing factory made PVC door frame single rebate of approved colour of size 50x47mm (Fifty into forty seven millimetre) with a wall thickness of 5mm (Five millimetre) made out of  extruded 5mm (Five millimetre) rigid PVC foam sheet heat bend &amp; mitred at corners and jointed with 2 (Two) Nos. of 150 mm (One hundred fifty millimetre) long brackets of 15mmx15mm (Fifteen into fifteen millimetre) M.S. square tube, the vertical door profiles to be reinforced with 19mmx19mm (Nineteen into nineteen millimetre) M.S. square tube of 19 (Nineteen) gauge EPDM rubber gasket weather seal to be provided throughout the frame including fixing of door frame to wall with M.S. screws 100mm (One hundred millimetre) long with wooden or rawl plug emedded in masonry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</si>
  <si>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Steel work welded in built up sections of TATA/SAIL on trusses and framed work including cutting, hoisting, fixing in position and applying a priming coat of red lead paint in trusses and trussed purlins, beams, joists, channels, angles, tees flat with connecting plates or angle cleats as in main and cross beams, hips, jack rafters, purlins connect to common rafters and the like  including carriage of material within all leads, lifts and other incidentals and further as per specifications, approved drawing, design and as directed by the Engineer-in-charge. The rate is inclusive of octroi, royality, Malkana, Toll tax, sale tax, GST and any other taxes imposed by the Government.</t>
  </si>
  <si>
    <t>Providing and fixing ridges or hips 60cm (Sixty centimetre) over all with  0.60mm (Zero decimal Sixty millimetre) thick prepainted steel sheet of TATA Durashine/Sail ridges (Factory made) shall having proper Gola/Shape with hot dipped metallic Zinc coated sheet with top coat of regular modified polyester (RMP) organic coating of 20 (Twenty) microns over 5 (Five) microns primer coating plus back coat of polyester of 5 (Five) microns over 5 (Five) microns  primer coating including fixing with prepainted J or L hooks, bolts and nuts 6mm (Six millimetre) diametre with prepainted G.I. limpet and bitumen washers complete with all accessories as required  including carriage of material within all leads, lifts and other incidentals and further as per specifications, approved architectural drawing, design and as directed by the Engineer-in-charge. The rate is inclusive of octroi, royality, Malkana, Toll tax, sale tax, GST and any other taxes imposed by the Government.</t>
  </si>
  <si>
    <t>Providing and fixing PGI sheet gutters size 300 mm (Three hundred millimetre) wide 300mm (Three hundred millimetre) deep fixing with bolts nuts bitumen washers etcetera and flat iron brackets having dome shape grating of M.S. flat 25x5/6 mm (Twenty five into five/six millimetre) ofsquare / round bar and 6mm (Six millimetre) dia bars in dome to avoid blockage complete including making necessary connections with rain water pipe complete as per design approved specifications, drawing, design and as directed by the Engineer-in-charge. The rate is inclusive of octroi, royality, Malkana, Toll tax, sale tax, GST and any other taxes imposed by the Government.</t>
  </si>
  <si>
    <t>Providing  and fixing Fly proof wire mesh shutters using galvanized S.S. (Stainless steel) wire gauge  of I.S. gauge  designation  85G ( Eighty five  G) with  wire of dia   0.56 mm ( Zero decimal five six  millimetre) and 1.4mm (One point four millimetre) appear on both side for doors, windows and  clearstory windows  including  including entire carriage of material within all leads, lifts and other incidentals. as per approved specifications, drawing, design and as directed by the Engineer-In-charge. The rate is inclusive of octroi, royality, Malkana, Toll tax, sale tax, GST and any other taxes imposed by the Government.</t>
  </si>
  <si>
    <t>Providing and fixing valleys 90cm (Ninety centimetre) over all over all with 0.60mm (Zero decimal Sixty millimetre) thick prepainted sheet of TATA Durashine/Sail in roofing with hot dipped metallic Zinc coated sheet with top coat of regular modified polyester organic coating of 20 (Twenty)microns  primer coating back coat of polyster of 5 (Five) microns over 5 (Five) microns primer coating including fixing with prepainted iron J or L hooks, bolts and nuts 6mm (Six millimetre) diametre with prepainted G.I. limpet and bitumen washers complete with all accessories as required including carriage of material within all leads, lifts and other incidentals, as per approved specifications, drawing, design and as directed by the Engineer-in-charge. The rate is inclusive of octroi, royality, Malkana, Toll tax, sale tax, GST and any other taxes imposed by the Government.</t>
  </si>
  <si>
    <t>Providing and fixing 100 mm (One hundred millimetre) dia M.S. (Mild steel) pipe to be fixed with base plate  8mm (Eight millimetre) thick in porch including a coat of red oxide as primer complete as per design approved specifications, drawing, design and as directed by the Engineer-in-charge. The rate is inclusive of octroi, royality, Malkana, Toll tax, sale tax, GST and any other taxes imposed by the Government.</t>
  </si>
  <si>
    <t>Providing and fixing IRC fabric Jali having 25mmx25mm (Twenty five into twenty five millimetre) square  to be fixed in panel of openable shutters of Gabla windows in roof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</si>
  <si>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side hung window steel glazed doors, windows and ventilators shutters of standard rolled steel jointed, mitred and welded with 16x3.15mm (Sixteen into three point fifteen millimetre) lugs 10cm (Ten centimetres)  long embedded in cement concrete blocks 15x10x10cm (Fifteen into ten into ten centimetres)  size of 1:3:6 (One cement :- three sand : six graded crushed stone agrregate) with wooden plugs and screws in rawl plugs and screws or fixing with clibs with bolts and nuts as required and iron fitting including providing and fixing of glass panes 5mm (Five milimetre) thick with glazing clips and special metal sash putty of approved make including applying a priming coat of red lead paint etcetera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</si>
  <si>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Johnson Endura Tactiles (Buttons) warning tiles with raised dots of nominal 35mm (Thirty five millimetre) diametre base of size 30x30cm (Thirty into thirty centimetres) of approved shade in flooring treads of steps and landing etcetera laid over 12mm (Twelve millimetre) thick cement mortar 1:3 (One cement : three sand) and jointing with cement slurry with pigment to match the shade of tiles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</si>
  <si>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Johnson Endura Tactiles (Buttons) position tiles with raised dots of nominal 23mm (Twenty three millimetre) diametre base of size 30x30cm (Thirty into thirty centimetres) of approved shade in flooring treads of steps and anding etcetera laid over 12mm (Twelve millimetre) thick cement mortar 1:3 (One cement : three sand) and jointing with cement slurry with pigment to match the shade of tiles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</si>
  <si>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laying Johnson Endura Tactiles (Buttons) directional tiles of required size and shade  in flooring treads of steps and ramps landing etcetera laid over 12mm (Twelve millimetre) thick cement mortar 1:3 (One cement : three sand) and jointing with cement slurry with pigment to match the shade of tiles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</si>
  <si>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weepholes in brick masonry/stone masonry, plain/reinforced concrete abutment, wing wall, return wall with 100 mm (One hundred millimetre) diametre PVC pipe of supereme/Finolex extending through the full width of the structures with slope of 1(V):20(H) towards drainage face complete as per drawing and technical specifications,  clauses 614, 709, 1204.3.7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</si>
  <si>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Backfilling behind abutment, wing wall and return wall complete as per drawings and technical specification Clause 1204.3.8, including carriage of material within all leads, lifts and other incidentals and as directed by the Engineer-in-charge. The rate is inclusive of octroi, royality, Malkana, Toll tax, sale tax, GST and any other taxes imposed by the Government.</t>
  </si>
  <si>
    <t>Water quality-one ground water sample drain construction site (One sample pre construction and 6 (Six) sample during construction phase total 7 (seven) sample)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</si>
  <si>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Noise quality-one location at project site (One sample pre construction and 6 (Six) sample during construction phase total 7 (seven) sample)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</si>
  <si>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Air quality-one location at RLC site, during the defect liability period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</si>
  <si>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Water quality one ground water sample at RLC site, during the defect liability period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</si>
  <si>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Noise quality one location at RLC site, during the defect liability period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</si>
  <si>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 xml:space="preserve">Providing and fixing 1620 (20mm (Twenty millimetre) Outer diameters pipe Polythyelene – Aluminium -Polyethylene (PE-AL-PE) composite pressure pipe Kitec /Kisan U.V. stabilized with carbon black Conforming to IS-15450-2004 for water supply including clamp at 1m (One metre) spacing, cutting, fixing and making good the wall etcetera but excluding the cost of fittings (internal work) pipes exposed on wall including filling the joints with approved adhesive complete as per specifications, approved drawing, design and including entire carriage of material within all leads lifts and other incidentals. The rate is inclusive of octroi, royality, Malkana, Toll tax, sale tax, GST and any other taxes imposed by the Government. </t>
  </si>
  <si>
    <t>Providing and fixing polythelene aluminium polythelene ( P:E) AEPE composite pressure pipe uv stabilized with carbon block confiriming to IS : 15450-2008 kitec composite fitting of Kiec/Kisan including filling the joints with approved adhesive complete including carriage of material within all leads, lifts of material and other incidentals as per specifications, approved drawing, design and as directed by the Engineer-in-charge. The rate is inclusive of octroi, royality, Malkana, Toll tax, sale tax, GST and any other taxes imposed by the Government.</t>
  </si>
  <si>
    <t xml:space="preserve">1620 (One thousand six hundred twenty) 20mm (Twenty  millimetre) </t>
  </si>
  <si>
    <t xml:space="preserve">1620 (One thousand six hundred twenty) 20mm (Twenty  millimetre) Equal Elbow </t>
  </si>
  <si>
    <t xml:space="preserve">1620 (One thousand six hundred twenty) 20mm (Twenty  millimetre) Female Tee </t>
  </si>
  <si>
    <t xml:space="preserve">1620 x 20 mm (One thousand six hundred twenty into twenty millimetre) thread Female Elbow  </t>
  </si>
  <si>
    <t xml:space="preserve">1620 x 20 mm (One thousand six hundred twenty into twenty millimetre) thread Male thread Connector </t>
  </si>
  <si>
    <t xml:space="preserve">1620 x 15 mm (One thousand six hundred twenty into fifteen millimetre) Coupler </t>
  </si>
  <si>
    <t xml:space="preserve">1620 x 20 mm (One thousand six hundred twenty into twenty millimetre) thread female thread connector </t>
  </si>
  <si>
    <t>Providing and fixing in trenches P.V.C. Supreme/Kitec pipe class "A" soil, waste and ventilating pipes fixing with adhesive mixure complete 4.6mm (Four point Six milliemtres) thick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</si>
  <si>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P.V.C. holder bat clamps ISI marked of approved design with steel screws and rawl plugs etcetera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</si>
  <si>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P.V.C. Supreme/ Kishan/ Astral heal rest ISI marked including fittings the joints with approved adhesive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</si>
  <si>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P.V.C. Supreme/ Kishan/ Astral  cowl ISI marked including fixing with approved adhesive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</si>
  <si>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P.V.C. Supreme/ Kishan/ Astral Collar ISI marked including fixing with approved adhesive etcetera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</si>
  <si>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PVC Supreme/Kisan/Astral pipe fitting and accessories single for sewerage pipe conforming to IS No. 14735-99 of approved design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</si>
  <si>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110x90mm (One hundred ten into nineteen millimetre) nominal  size/diameter P.V.C. floor trap Supreme/ Kisan/ Astral ISI marked of self cleaning design including fixing with approved adhesive, cost of cutting and making good the wall and floor etc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</si>
  <si>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vitreous china water closet squatting pan big size No. 2011 of HINDWARE / CERA or equivalent of snow white shade (Orrisa type W.C. pan) size  58x40cm (fifty eight into forty centimetre) orissa pattern  Pan No. 2071 (earth work, bed concrete, foot rest and trap to be measured and paid for separately)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</si>
  <si>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vitreous china water closet squatting pan of HINDWARE / CERA of snow white shade (Europeon Type) size  No. 20012 (earth work, bed concrete, foot rest and trap to be measured and paid for separately)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</si>
  <si>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Providing and fixing  110mm (One hundred ten millimetre) nominal bore P or S traps for water  closet (squatting pan) including jointing the trap with pan and soil pipe in cement mortar 1:1 (One  cement : One sand) complete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</si>
  <si>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 xml:space="preserve">Providing and fixing  vitreous china urinal including connection the urinal snow whie shade with waste pipe by means of white lead mixed with chopped hemp large flat back small No. 60001 with auto flush Hindware/Cera/Jaquar of star white/Snow white shadetype Snow white shade of size 39x37.5x59cm (Thirty nine into Thirty seven point five into Fifty Nine ccentimetres) (Waste pipe to be measured and paisd for separetely)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</si>
  <si>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vitreous china wash basin gariet No-10001 of Cera / Hindware Jaguar/Snow white/star white shade of having size 55x40x83cm (Fifty five into forty into eighty three centimetre) with single hole for pillar tap with C.I. or M.S. brackets painted white including cutting holes  and making good the same with pedestal but excluding fittings complete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</si>
  <si>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vitreous china wash basin Matrix of Cera / Hindware/Jaguar of approved shade having size 55x40x80cm (Fifty five into forty into eighty centimetre) with single hole for pillar tap and C.I. or M.S. brackets painted white including cutting holes and making good the same but excluding fittings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</si>
  <si>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Providing and fixing 61x45x25cm (Sixty one into forty five into twenty five centimetre) size stainless steel Kitchen sink of Hindware/Cera/ Diamand of approved standard ISI marked with drain board and C.P. waste with C.I or M.S bracket painted white including cutting holes in wall and making good the same including carriage of material within all leads, lifts and other incidentals as per specifications, approved drawing, design and as directed by the Engineer-in-charge. The rate is inclusive of octroi, royality, Malkana, Toll tax, sale tax, GST and any other taxes imposed by the Government.</t>
  </si>
  <si>
    <t xml:space="preserve">Providing and fixing  vitreous china pedestal  I.S. marked No. 1025 Cera/Hindware of approved shade for wash basin complete with hole at the back for the resption of pipe and fitting complete including entire carriage of material within all leads, lifts and other incidentals and as per specifications, approved drawing, design and as directed by the Engineer-in-charge. The rate is inclusive of octroi, royality, Malkana, Toll tax, sale tax, GST and any other taxes imposed by the Government. </t>
  </si>
  <si>
    <t xml:space="preserve">Providing and fixing 32mm (Thirty two millimetre) diametre PVC Supreme/ Finolex primer waste pipe for wash basin or sink including check nut complete,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</si>
  <si>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32mm (Thirty two millimetre) diametre M.I. union for wash basin and sink complete in all respect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</si>
  <si>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32mm (Thirty two millimetre) nominal size diametre rubber plug for wash basin (Heavy duty makes ISI marked is No. 8931, 7893) including necessary fitting complete including entire carriage of material within all leads, lifts and other incidentals and as per specifications, approved drawing, design and as directed by the Engineer-in-charge. The rate is inclusive of octroi, royality, Malkana, Toll tax, sale tax, GST and any other taxes imposed by the Government. </t>
  </si>
  <si>
    <t xml:space="preserve">Providing and fixing 600x20mm (Six hundred into Twenty millimetre) C.P. brass Towel rail  ISI marked of Jal/Jaguar/ESS-ESS with C.P. brass brackets fixed to wooden plugs with C.P. brass screws etcetera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</si>
  <si>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flat back 600x450mm (Six hundred into Four hundred fifty millimetre) beveled edge mirror of ATUL/MODIGAURD of superior glass mounted on 6mm (Six millimetre) thick A.C. sheet or ply wood sheet and fixed to plugs with C.P. brass screws and washers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</si>
  <si>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600x120mm (Six hundred into One hundred twenty millimetre)  glass shelf with C.P. brass bracket ISI marked of approved brand (Heavy duty makesof IS : No. 8931 &amp; 8934) and guard rail complete fixed to wooden plugs with C.P. brass fitting with neccessary screws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</si>
  <si>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C.P. brass of Jal/ESS ESS/Jaguar toilet paper holder of (Heavy duty makes ISI marked IS No. 8931 &amp; 8934) of approved brand including neccessary fitting complete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</si>
  <si>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600mm x 300mm (Six hundred into three hundred millimetre) vitreous China Division Plate for Urinals Cera /Hindware/Jaguar including necessary fitting complete including entire carriage of materials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</si>
  <si>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chromium plated jet pressure of Jaquar/Cera/Hindware  including necessary fitting complete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</si>
  <si>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20mm (Twenty millimetre) nominal bore of Jal/Jaquar/ESS-ESS chromium plated PTMT push cock tap  including necessary fitting complete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</si>
  <si>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15mm  (Fifteen millimetre) nominal bore chromium plated fancy bib tap (Superior or heavy type) of Jal/Jagua/ESS-ESS including necessary fitting complete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</si>
  <si>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15mm (Fifteen millimetre) diametre C.P. brass stop cock IS marked of ESS/ Jal/ Jaquar as per specifications,  including entire carriage of material within all leads, lifts and other incidentals and per as directed by the Engineer-in-charge. The rate is inclusive of octroi, royality, Malkana, Toll tax, sale tax, GST and any other taxes imposed by the Government. </t>
  </si>
  <si>
    <t xml:space="preserve">Providing and fixing 15mm (Fifteen millimetre) diametres C.P. brass pillar tap with capstan head IS marked of Jal/ESS ESS/Jaguar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</si>
  <si>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15mm (Fifteen millimetre) diametres brass angle valve with nuts and screws IS marked of Jal/ESS ESS/Jaguar as per specifications, including entire carriage of material within all leads lifts and other incidentals, and as directed by the Engineer-in-charge. The rate is inclusive of octroi, royality, Malkana, Toll tax, sale tax, GST and any other taxes imposed by the Government. </t>
  </si>
  <si>
    <t xml:space="preserve">Providing and fixing C.P. brass full way valve with wheel ISI marked of Jal/ESS ESS/Jaguar as per specifications,  including entire carriage of material within all leads lifts and other incidentals, and as directed by the Engineer-in-charge. The rate is inclusive of octroi, royality, Malkana, Toll tax, sale tax, GST and any other taxes imposed by the Government. </t>
  </si>
  <si>
    <t xml:space="preserve">Providing and fixing 15mm (Fifteen millimetre) nominal bore PVC connection pipe with brass union 45cm (Forty five Centimetre) length complete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</si>
  <si>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P.V.C. SINTEX water storage tank (Tripple layers) having capacity of 1000 (One thousand) liters shall confirm to IS :  12701 ISI marked with G.I. (Galvanised iron) inlet and outlet connection, 15mm (Fifteen millimetre) nominal bore ball valve and mosquito proof P.V.C. cover with locking arrangment including hoisting upto all heights above ground level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</si>
  <si>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150mm (One hundred fifty millimetre) nominal bore/diametres to level or slopes PVC pipe Supereme/Finolex/Primer for sewerage line including jointing with approved adhesive mixture and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</si>
  <si>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laying 250mm (Two hundred fifty millimetre) nominal size cement concrete 1:5:10 (One Cement : Five Sand : Ten graded stone aggregate 40mm (Twenty millimetre) nominal size) bedding for PVC pipes of the following internal diameters, necessary form work and curing complete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</si>
  <si>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Providing and fixing 15mm (Fifteen millimetre) nominal bore C.P. brass flush pipe /spreaders for urinal with fitting such as union, planks etcetera including cutting holes and making good the same as per specifications,  including entire carriage of material within all leads lifts and other incidentals, and as directed by the Engineer-in-charge. The rate is inclusive of octroi, royality, Malkana, Toll tax, sale tax, GST and any other taxes imposed by the Government. </t>
  </si>
  <si>
    <t xml:space="preserve">Construction of manhole with R.C.C. top slab in 1:2:4(One cement: Two sand: Four graded crushed stone aggregate 20mm(Twenty millimetre nominal size) foundation concrete 1:4:8(One cement: Four sand: Eight graded crushed/broken stone aggregate 40mm (Forty millimetre nominal size) inside plastering 15mm (Fifteen millimetre) thick with cement mortar 1:3 (One Cement: three sand) finished with a floating coat of neat cement and making channels in cement concrete 1:2:4(One cement: Two sand: Four graded crushed stone aggregate 20mm(Twenty millimetre nominal size) finished smooth complete including curing and testing inside size 800x800mm (Eight hundred into Eight hundred millimetre) 500mm(Five hundred millimetre) deep, including C.I. cover with frame (light duty single seal pattern -I) 450x610mm (Four hundred fifty into six hundred ten millimetre) internal dimensions. Total weight of cover and frame should be 38 Kgs (Thirty eight kilogram) i.e.  weight of cover 23 Kgs (Twenty three kilogram) and weight of frame 15 Kgs (Fifteen kilogram) with 300mm (Three hundred millimetre) thick walls of squared rubble masonry coursed  with hard  stone of approved quality in cement mortar 1:3 (one cement: three sand)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</si>
  <si>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Construction of manhole with R.C.C. top slab in 1:2:4(One cement: Two sand: Four graded crushed stone aggregate 20mm(Twenty millimetre nominal size) foundation concrete 1:4:8(One cement: Four sand: Eight graded crushed/broken stone aggregate 40mm(Forty millimetre nominal size) inside plastering  15mm ( Fifteen millimetre) thick with cement mortar 1:3 ( One Cement: three sand) finished with a floating coat of neat cement and making channels in cement concrete  1:2:4(One cement: Two sand: Four graded crushed stone aggregate 20mm(Twenty millimetre nominal size) finished smooth complete including curing and testing inside size 800x800mm (Eight hundred into Eight hundred millimetre) 1.00 mtrs(One metre) deep, including C.I. cover with frame (light duty single seal pattern -I) 455x610mm (Four hundred fifty five  into six hundred and ten millimetre) internal dimensions. Total weight of cover and frame should be 38 Kgs (Thirty eight kilogram) i.e. weight of cover 23Kgs(twenty three kilogram) and weight of frame 15 Kgs (Fifteen kilogram) with 300mm (Three hundred millimetre) thick walls of squared rubble masonry coursed with hard  stone of approved quality in cement mortar 1:3 (one cement: three sand) including entire carriage of material within all leads, lifts and other incidentals as per specifications, approved drawing, design and as directed by the Engineer-in-charge. The rate is inclusive of octroi, royality, Malkana, Toll tax, sale tax, GST and any other taxes imposed by the Government. </t>
  </si>
  <si>
    <t xml:space="preserve">Constructing brick masonry chamber for under ground C.I. inspection chamber and bends with common burnt clay building bricks in cement mortar 1:5 (One cement: Five sand) C.I. cover with frame (light duty) 455x610mm(Four hundred fifty five into Six hundred ten millimetre) internal dimensions total weight cover and frame should be 38 Kgs (Thirty eight Kilograms) i.e. weight of cover 23 Kgs (twenty three kilograms) and weight  of frame 15 Kgs (Fifteen kilograms) RCC top slab with 1:2:4 (One cement: Two sand: Four graded crushed stone aggregate 20mm (Twenty millimetre nominal size) foundation concrete 1:5:10 (One cement: Five sand: Ten graded crushed/broken stone aggregate 40mm(Forty millimetre nominal size) inside plastering  15mm ( Fifteen millimetre) thick with cement mortar 1:3 ( One Cement: three sand) finished with a floating coat of neat cement on walls and bed concrete etcetera  complete inside dimensions 455x610mmx450mm (Four hundred fifty five into Six hundred ten into Four hundred fifty  millimetre) deep including entire carriage of materials within all leads lifts and other incidentals, and as per specification and as per directed by the Engineer-in-charge. The rate is inclusive of octroi, royality, Malkana, Toll tax, sale tax, GST and any other taxes imposed by the Government. </t>
  </si>
  <si>
    <t>b</t>
  </si>
  <si>
    <r>
      <t>NAME OF WORK</t>
    </r>
    <r>
      <rPr>
        <i/>
        <sz val="11"/>
        <rFont val="Times New Roman"/>
        <family val="1"/>
      </rPr>
      <t>:-</t>
    </r>
    <r>
      <rPr>
        <sz val="11"/>
        <rFont val="Times New Roman"/>
        <family val="1"/>
      </rPr>
      <t xml:space="preserve">  </t>
    </r>
  </si>
  <si>
    <r>
      <t>SUB-HEAD</t>
    </r>
    <r>
      <rPr>
        <i/>
        <sz val="11"/>
        <rFont val="Times New Roman"/>
        <family val="1"/>
      </rPr>
      <t>:-</t>
    </r>
  </si>
  <si>
    <r>
      <t>Providing and laying cement concrete work of grade M-20 (M-twenty) design mix to obtain the minimum compressive strength of 20N/mm</t>
    </r>
    <r>
      <rPr>
        <vertAlign val="superscript"/>
        <sz val="11"/>
        <rFont val="Times New Roman"/>
        <family val="1"/>
      </rPr>
      <t>2</t>
    </r>
    <r>
      <rPr>
        <sz val="11"/>
        <rFont val="Times New Roman"/>
        <family val="1"/>
      </rPr>
      <t xml:space="preserve"> (Twenty Newton per square millimetre) with cement contents not less than of 320 kg (Three hundred twenty kilogram) per cubic meter, mechanically mixed and vibrated including curing complete, excluding cost of form work and reinforcement for reinforced concrete work in </t>
    </r>
    <r>
      <rPr>
        <b/>
        <sz val="11"/>
        <rFont val="Times New Roman"/>
        <family val="1"/>
      </rPr>
      <t>vertical wall upto any thickness</t>
    </r>
    <r>
      <rPr>
        <sz val="11"/>
        <rFont val="Times New Roman"/>
        <family val="1"/>
      </rPr>
      <t xml:space="preserve"> but not less than 0.10m (Zero point ten metre) thickness including attached, pilasters, buttresses, plinth and string courses and the like including entire carriage of material within all leads, lifts and other incidentals. as per approved drawing, design and as directed by the Engineer-in-Charge.</t>
    </r>
  </si>
  <si>
    <r>
      <t>Wiring for light point / fan  point /  exhaust fan /  call bell point with 1.5 Sq. mm. PVC insulated heat resistant flame retardant (HRFR) and low smoke single core (flexible) copper conductor cable in surface/recessed steel conduit with modular switch, modular plates, suitable G.I. box and earthing the light point with 1.5 Sq.mm. HRFRLS/PVC insulated single core copper conductor cable as required.</t>
    </r>
    <r>
      <rPr>
        <b/>
        <sz val="11"/>
        <rFont val="Times New Roman"/>
        <family val="1"/>
      </rPr>
      <t>(Make:-Finolex,KEI,Anchor,L&amp;T )Legrand (Myrius),L&amp;T(Oris),Anchor(Roma plus)</t>
    </r>
  </si>
  <si>
    <r>
      <t>Wiring for twin control light point with 1.5 Sq. mm. PVC insulated heat resistant flame retardant (HRFR) and low smoke single core (flexible) copper conductor cable in surface/recessed steel conduit with 2-way, 5/6 amps. modular switch, modular plates, suitable G.I. box and earthing the light point with 1.5 Sq.mm. HRFRLS/PVC insulated single core copper conductor cable as required.</t>
    </r>
    <r>
      <rPr>
        <b/>
        <sz val="11"/>
        <rFont val="Times New Roman"/>
        <family val="1"/>
      </rPr>
      <t>(Make:-Finolex,KEI,Anchor,L&amp;T )(Myrius),L&amp;T(Oris),Anchor(Roma plus)</t>
    </r>
  </si>
  <si>
    <t>SCHEDULE OF QUANTITY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</si>
</sst>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2]* #,##0.00_);_([$€-2]* \(#,##0.00\);_([$€-2]* &quot;-&quot;??_)"/>
  </numFmts>
  <fonts count="23">
    <font>
      <sz val="11"/>
      <color theme="1"/>
      <name val="Calibri"/>
      <family val="2"/>
      <scheme val="minor"/>
    </font>
    <font>
      <sz val="10"/>
      <name val="Arial"/>
      <family val="2"/>
    </font>
    <font>
      <sz val="12"/>
      <name val="Times New Roman"/>
      <family val="1"/>
    </font>
    <font>
      <sz val="11"/>
      <name val="Times New Roman"/>
      <family val="1"/>
    </font>
    <font>
      <b/>
      <i/>
      <sz val="11"/>
      <name val="Times New Roman"/>
      <family val="1"/>
    </font>
    <font>
      <b/>
      <sz val="11"/>
      <name val="Times New Roman"/>
      <family val="1"/>
    </font>
    <font>
      <sz val="11"/>
      <color indexed="8"/>
      <name val="Calibri"/>
      <family val="2"/>
    </font>
    <font>
      <sz val="11"/>
      <color theme="1"/>
      <name val="Calibri"/>
      <family val="2"/>
      <scheme val="minor"/>
    </font>
    <font>
      <b/>
      <sz val="14"/>
      <name val="Times New Roman"/>
      <family val="1"/>
    </font>
    <font>
      <sz val="10"/>
      <name val="Times New Roman"/>
      <family val="1"/>
    </font>
    <font>
      <sz val="11"/>
      <name val="Calibri"/>
      <family val="2"/>
      <scheme val="minor"/>
    </font>
    <font>
      <b/>
      <sz val="16"/>
      <name val="Times New Roman"/>
      <family val="1"/>
    </font>
    <font>
      <b/>
      <u/>
      <sz val="12"/>
      <name val="Times New Roman"/>
      <family val="1"/>
    </font>
    <font>
      <sz val="11"/>
      <name val="Rupee Foradian"/>
      <family val="2"/>
    </font>
    <font>
      <b/>
      <sz val="10.5"/>
      <name val="Times New Roman"/>
      <family val="1"/>
    </font>
    <font>
      <i/>
      <u/>
      <sz val="11"/>
      <name val="Times New Roman"/>
      <family val="1"/>
    </font>
    <font>
      <i/>
      <sz val="11"/>
      <name val="Times New Roman"/>
      <family val="1"/>
    </font>
    <font>
      <b/>
      <i/>
      <sz val="10.5"/>
      <name val="Times New Roman"/>
      <family val="1"/>
    </font>
    <font>
      <sz val="10.5"/>
      <name val="Times New Roman"/>
      <family val="1"/>
    </font>
    <font>
      <vertAlign val="superscript"/>
      <sz val="11"/>
      <name val="Times New Roman"/>
      <family val="1"/>
    </font>
    <font>
      <sz val="9"/>
      <name val="Times New Roman"/>
      <family val="1"/>
    </font>
    <font>
      <sz val="8"/>
      <name val="Times New Roman"/>
      <family val="1"/>
    </font>
    <font>
      <i/>
      <sz val="10.5"/>
      <name val="Times New Roman"/>
      <family val="1"/>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1" fillId="0" borderId="0"/>
    <xf numFmtId="165" fontId="1" fillId="0" borderId="0" applyFont="0" applyFill="0" applyBorder="0" applyAlignment="0" applyProtection="0"/>
    <xf numFmtId="0" fontId="1" fillId="0" borderId="0"/>
    <xf numFmtId="0" fontId="6" fillId="0" borderId="0"/>
    <xf numFmtId="43" fontId="7" fillId="0" borderId="0" applyFont="0" applyFill="0" applyBorder="0" applyAlignment="0" applyProtection="0"/>
  </cellStyleXfs>
  <cellXfs count="138">
    <xf numFmtId="0" fontId="0" fillId="0" borderId="0" xfId="0"/>
    <xf numFmtId="0" fontId="3" fillId="0" borderId="0" xfId="0" applyFont="1" applyFill="1" applyAlignment="1">
      <alignment vertical="top" wrapText="1"/>
    </xf>
    <xf numFmtId="0" fontId="2" fillId="0" borderId="0" xfId="0" applyFont="1" applyFill="1" applyAlignment="1">
      <alignment horizontal="center" vertical="top"/>
    </xf>
    <xf numFmtId="0" fontId="2" fillId="0" borderId="0" xfId="0" applyFont="1" applyFill="1" applyAlignment="1">
      <alignment vertical="top"/>
    </xf>
    <xf numFmtId="2" fontId="2" fillId="0" borderId="0" xfId="0" applyNumberFormat="1" applyFont="1" applyFill="1" applyAlignment="1">
      <alignment vertical="top"/>
    </xf>
    <xf numFmtId="2" fontId="2" fillId="0" borderId="0" xfId="0" applyNumberFormat="1" applyFont="1" applyFill="1" applyAlignment="1">
      <alignment horizontal="center" vertical="top"/>
    </xf>
    <xf numFmtId="0" fontId="10" fillId="0" borderId="0" xfId="0" applyFont="1"/>
    <xf numFmtId="0" fontId="3" fillId="0" borderId="0" xfId="0" applyFont="1" applyFill="1"/>
    <xf numFmtId="0" fontId="3" fillId="0" borderId="0" xfId="0" applyFont="1" applyFill="1" applyAlignment="1">
      <alignment horizontal="center" vertical="top" wrapText="1"/>
    </xf>
    <xf numFmtId="2" fontId="3" fillId="0" borderId="0" xfId="0" applyNumberFormat="1" applyFont="1" applyFill="1" applyAlignment="1">
      <alignment horizontal="center" vertical="top" wrapText="1"/>
    </xf>
    <xf numFmtId="0" fontId="3" fillId="0" borderId="0" xfId="0" applyFont="1" applyFill="1" applyAlignment="1">
      <alignment horizontal="left" vertical="top" wrapText="1"/>
    </xf>
    <xf numFmtId="0" fontId="13" fillId="0" borderId="0" xfId="0" applyFont="1" applyFill="1" applyAlignment="1">
      <alignment horizontal="right" vertical="top" wrapText="1"/>
    </xf>
    <xf numFmtId="2" fontId="5" fillId="0" borderId="0" xfId="0" applyNumberFormat="1" applyFont="1" applyFill="1" applyAlignment="1">
      <alignment vertical="top" wrapText="1"/>
    </xf>
    <xf numFmtId="2" fontId="5" fillId="0" borderId="0" xfId="5" applyNumberFormat="1" applyFont="1" applyFill="1" applyAlignment="1">
      <alignment vertical="top" wrapText="1"/>
    </xf>
    <xf numFmtId="0" fontId="3" fillId="0" borderId="1" xfId="0" applyFont="1" applyFill="1" applyBorder="1" applyAlignment="1">
      <alignment horizontal="left" vertical="top" wrapText="1"/>
    </xf>
    <xf numFmtId="2" fontId="3" fillId="0" borderId="0" xfId="0" applyNumberFormat="1" applyFont="1" applyFill="1" applyAlignment="1">
      <alignment vertical="top" wrapText="1"/>
    </xf>
    <xf numFmtId="0" fontId="18" fillId="0" borderId="0" xfId="0" applyFont="1" applyFill="1" applyAlignment="1">
      <alignment vertical="top" wrapText="1"/>
    </xf>
    <xf numFmtId="0" fontId="3" fillId="0" borderId="0" xfId="0" applyFont="1" applyFill="1" applyAlignment="1">
      <alignment vertical="top"/>
    </xf>
    <xf numFmtId="0" fontId="18" fillId="0" borderId="0" xfId="4" applyFont="1" applyFill="1" applyAlignment="1">
      <alignment vertical="top" wrapText="1"/>
    </xf>
    <xf numFmtId="0" fontId="16" fillId="0" borderId="0" xfId="0" applyFont="1" applyFill="1" applyAlignment="1">
      <alignment vertical="top" wrapText="1"/>
    </xf>
    <xf numFmtId="0" fontId="2" fillId="0" borderId="0" xfId="0" applyFont="1" applyFill="1" applyAlignment="1">
      <alignment vertical="top" wrapText="1"/>
    </xf>
    <xf numFmtId="2" fontId="16" fillId="0" borderId="2" xfId="0" applyNumberFormat="1" applyFont="1" applyFill="1" applyBorder="1" applyAlignment="1">
      <alignment horizontal="center" vertical="top" wrapText="1"/>
    </xf>
    <xf numFmtId="0" fontId="16" fillId="0" borderId="2" xfId="0" applyFont="1" applyFill="1" applyBorder="1" applyAlignment="1">
      <alignment horizontal="center" vertical="top" wrapText="1"/>
    </xf>
    <xf numFmtId="1" fontId="16" fillId="0" borderId="2" xfId="0" applyNumberFormat="1" applyFont="1" applyFill="1" applyBorder="1" applyAlignment="1">
      <alignment horizontal="center" vertical="top" wrapText="1"/>
    </xf>
    <xf numFmtId="2" fontId="3" fillId="0" borderId="2" xfId="0"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2" fontId="20" fillId="0" borderId="2" xfId="0" applyNumberFormat="1" applyFont="1" applyFill="1" applyBorder="1" applyAlignment="1">
      <alignment horizontal="center" vertical="top" wrapText="1"/>
    </xf>
    <xf numFmtId="1" fontId="3" fillId="0" borderId="2" xfId="0" applyNumberFormat="1" applyFont="1" applyFill="1" applyBorder="1" applyAlignment="1">
      <alignment horizontal="center" vertical="top" wrapText="1"/>
    </xf>
    <xf numFmtId="2" fontId="18" fillId="0" borderId="2" xfId="0" applyNumberFormat="1" applyFont="1" applyFill="1" applyBorder="1" applyAlignment="1">
      <alignment horizontal="center" vertical="top" wrapText="1"/>
    </xf>
    <xf numFmtId="0" fontId="3" fillId="0" borderId="2" xfId="0" applyNumberFormat="1" applyFont="1" applyFill="1" applyBorder="1" applyAlignment="1">
      <alignment horizontal="center" vertical="top" wrapText="1"/>
    </xf>
    <xf numFmtId="2" fontId="18" fillId="0" borderId="2" xfId="4" applyNumberFormat="1" applyFont="1" applyFill="1" applyBorder="1" applyAlignment="1">
      <alignment horizontal="center" vertical="top" wrapText="1"/>
    </xf>
    <xf numFmtId="0" fontId="3" fillId="0" borderId="2" xfId="0" applyFont="1" applyFill="1" applyBorder="1" applyAlignment="1">
      <alignment vertical="top" wrapText="1"/>
    </xf>
    <xf numFmtId="0" fontId="4" fillId="0" borderId="2" xfId="0" applyFont="1" applyFill="1" applyBorder="1" applyAlignment="1">
      <alignment horizontal="right" vertical="top" wrapText="1"/>
    </xf>
    <xf numFmtId="2" fontId="4" fillId="0" borderId="2" xfId="0" applyNumberFormat="1" applyFont="1" applyFill="1" applyBorder="1" applyAlignment="1">
      <alignment horizontal="right" vertical="top" wrapText="1"/>
    </xf>
    <xf numFmtId="0" fontId="16" fillId="0" borderId="2" xfId="0" applyFont="1" applyFill="1" applyBorder="1" applyAlignment="1">
      <alignment vertical="top" wrapText="1"/>
    </xf>
    <xf numFmtId="0" fontId="3" fillId="0" borderId="2" xfId="0" applyFont="1" applyFill="1" applyBorder="1" applyAlignment="1">
      <alignment horizontal="right" vertical="top" wrapText="1"/>
    </xf>
    <xf numFmtId="2" fontId="3" fillId="0" borderId="2" xfId="0" applyNumberFormat="1" applyFont="1" applyFill="1" applyBorder="1" applyAlignment="1">
      <alignment horizontal="right" vertical="top" wrapText="1"/>
    </xf>
    <xf numFmtId="1" fontId="18" fillId="0" borderId="2" xfId="0" applyNumberFormat="1" applyFont="1" applyFill="1" applyBorder="1" applyAlignment="1">
      <alignment horizontal="center" vertical="top" wrapText="1"/>
    </xf>
    <xf numFmtId="0" fontId="18" fillId="0" borderId="2" xfId="0" applyFont="1" applyFill="1" applyBorder="1" applyAlignment="1">
      <alignment vertical="top" wrapText="1"/>
    </xf>
    <xf numFmtId="0" fontId="3" fillId="0" borderId="2" xfId="0" applyFont="1" applyFill="1" applyBorder="1" applyAlignment="1">
      <alignment horizontal="center" vertical="top"/>
    </xf>
    <xf numFmtId="0" fontId="3" fillId="0" borderId="2" xfId="0" applyFont="1" applyFill="1" applyBorder="1" applyAlignment="1" applyProtection="1">
      <alignment vertical="top" wrapText="1"/>
    </xf>
    <xf numFmtId="2"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wrapText="1"/>
    </xf>
    <xf numFmtId="0" fontId="3" fillId="0" borderId="2" xfId="0" applyNumberFormat="1" applyFont="1" applyFill="1" applyBorder="1" applyAlignment="1" applyProtection="1">
      <alignment horizontal="center" vertical="center" wrapText="1"/>
    </xf>
    <xf numFmtId="2"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lignment horizontal="center" vertical="top"/>
    </xf>
    <xf numFmtId="2" fontId="3" fillId="0" borderId="2" xfId="0" applyNumberFormat="1" applyFont="1" applyFill="1" applyBorder="1" applyAlignment="1">
      <alignment horizontal="center" vertical="top"/>
    </xf>
    <xf numFmtId="0" fontId="3" fillId="0" borderId="2" xfId="0" applyFont="1" applyFill="1" applyBorder="1" applyAlignment="1">
      <alignment vertical="top"/>
    </xf>
    <xf numFmtId="0" fontId="5" fillId="0" borderId="2" xfId="0" applyFont="1" applyFill="1" applyBorder="1" applyAlignment="1">
      <alignment vertical="top"/>
    </xf>
    <xf numFmtId="0" fontId="9"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pplyProtection="1">
      <alignment vertical="top" wrapText="1"/>
    </xf>
    <xf numFmtId="0" fontId="5" fillId="0" borderId="2" xfId="0" applyFont="1" applyFill="1" applyBorder="1" applyAlignment="1">
      <alignment vertical="top" wrapText="1"/>
    </xf>
    <xf numFmtId="0" fontId="5" fillId="0" borderId="2" xfId="0" applyFont="1" applyFill="1" applyBorder="1" applyAlignment="1">
      <alignment horizontal="center" vertical="top"/>
    </xf>
    <xf numFmtId="0" fontId="3" fillId="0" borderId="2" xfId="0" applyFont="1" applyFill="1" applyBorder="1" applyAlignment="1" applyProtection="1">
      <alignment vertical="justify" wrapText="1"/>
    </xf>
    <xf numFmtId="0" fontId="5" fillId="0" borderId="2" xfId="0" applyNumberFormat="1" applyFont="1" applyFill="1" applyBorder="1" applyAlignment="1">
      <alignment horizontal="center" vertical="center"/>
    </xf>
    <xf numFmtId="2" fontId="5" fillId="0" borderId="2" xfId="0" applyNumberFormat="1" applyFont="1" applyFill="1" applyBorder="1" applyAlignment="1">
      <alignment horizontal="center" vertical="center"/>
    </xf>
    <xf numFmtId="2" fontId="5" fillId="0" borderId="2" xfId="0" applyNumberFormat="1" applyFont="1" applyFill="1" applyBorder="1" applyAlignment="1">
      <alignment horizontal="center" vertical="center" wrapText="1"/>
    </xf>
    <xf numFmtId="0" fontId="11" fillId="0" borderId="2" xfId="0" applyFont="1" applyFill="1" applyBorder="1" applyAlignment="1">
      <alignment vertical="center" wrapText="1"/>
    </xf>
    <xf numFmtId="2" fontId="11" fillId="0" borderId="2" xfId="0" applyNumberFormat="1" applyFont="1" applyFill="1" applyBorder="1" applyAlignment="1">
      <alignment vertical="center" wrapText="1"/>
    </xf>
    <xf numFmtId="2" fontId="3" fillId="0" borderId="2" xfId="5" applyNumberFormat="1" applyFont="1" applyFill="1" applyBorder="1" applyAlignment="1">
      <alignment horizontal="center" vertical="center"/>
    </xf>
    <xf numFmtId="164" fontId="3" fillId="0" borderId="2" xfId="0" applyNumberFormat="1" applyFont="1" applyFill="1" applyBorder="1" applyAlignment="1">
      <alignment horizontal="center" vertical="center" wrapText="1"/>
    </xf>
    <xf numFmtId="2" fontId="5" fillId="0" borderId="2" xfId="0" applyNumberFormat="1" applyFont="1" applyFill="1" applyBorder="1" applyAlignment="1">
      <alignment horizontal="right"/>
    </xf>
    <xf numFmtId="2" fontId="4" fillId="0" borderId="2" xfId="0" applyNumberFormat="1" applyFont="1" applyFill="1" applyBorder="1" applyAlignment="1">
      <alignment vertical="top" wrapText="1"/>
    </xf>
    <xf numFmtId="2" fontId="9" fillId="0" borderId="2" xfId="0" applyNumberFormat="1" applyFont="1" applyFill="1" applyBorder="1" applyAlignment="1" applyProtection="1">
      <alignment horizontal="center" vertical="center" wrapText="1"/>
    </xf>
    <xf numFmtId="1" fontId="16" fillId="0" borderId="2" xfId="0" applyNumberFormat="1" applyFont="1" applyFill="1" applyBorder="1" applyAlignment="1">
      <alignment horizontal="center" vertical="top" wrapText="1"/>
    </xf>
    <xf numFmtId="0" fontId="3" fillId="0" borderId="2" xfId="0" applyFont="1" applyFill="1" applyBorder="1" applyAlignment="1">
      <alignment horizontal="justify" vertical="justify" wrapText="1"/>
    </xf>
    <xf numFmtId="2" fontId="3" fillId="0" borderId="2" xfId="0"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2" fontId="3" fillId="0" borderId="2" xfId="0" applyNumberFormat="1" applyFont="1" applyFill="1" applyBorder="1" applyAlignment="1">
      <alignment horizontal="right" vertical="top" wrapText="1"/>
    </xf>
    <xf numFmtId="0" fontId="5" fillId="0" borderId="2" xfId="0" applyFont="1" applyFill="1" applyBorder="1" applyAlignment="1">
      <alignment horizontal="right" vertical="top"/>
    </xf>
    <xf numFmtId="0" fontId="4" fillId="0" borderId="2" xfId="0" applyFont="1" applyFill="1" applyBorder="1" applyAlignment="1">
      <alignment horizontal="right" vertical="top" wrapText="1"/>
    </xf>
    <xf numFmtId="0" fontId="3" fillId="0" borderId="2" xfId="0" applyFont="1" applyFill="1" applyBorder="1" applyAlignment="1">
      <alignment vertical="justify" wrapText="1"/>
    </xf>
    <xf numFmtId="0" fontId="5" fillId="0" borderId="2" xfId="0" applyFont="1" applyFill="1" applyBorder="1" applyAlignment="1">
      <alignment horizontal="left" vertical="top" wrapText="1"/>
    </xf>
    <xf numFmtId="0" fontId="5" fillId="0" borderId="2" xfId="0" applyFont="1" applyFill="1" applyBorder="1" applyAlignment="1">
      <alignment vertical="top" wrapText="1"/>
    </xf>
    <xf numFmtId="0" fontId="3" fillId="0" borderId="2" xfId="0" applyNumberFormat="1" applyFont="1" applyFill="1" applyBorder="1" applyAlignment="1">
      <alignment vertical="top" wrapText="1"/>
    </xf>
    <xf numFmtId="0" fontId="3" fillId="0" borderId="2" xfId="0" applyNumberFormat="1" applyFont="1" applyFill="1" applyBorder="1" applyAlignment="1">
      <alignment horizontal="left" vertical="top" wrapText="1"/>
    </xf>
    <xf numFmtId="0" fontId="3" fillId="0" borderId="2" xfId="0" applyNumberFormat="1" applyFont="1" applyFill="1" applyBorder="1" applyAlignment="1">
      <alignment vertical="justify" wrapText="1"/>
    </xf>
    <xf numFmtId="0" fontId="3" fillId="0" borderId="2" xfId="0" applyFont="1" applyFill="1" applyBorder="1" applyAlignment="1">
      <alignment vertical="top" wrapText="1"/>
    </xf>
    <xf numFmtId="0" fontId="8" fillId="0" borderId="2" xfId="0" applyFont="1" applyFill="1" applyBorder="1" applyAlignment="1">
      <alignment vertical="top" wrapText="1"/>
    </xf>
    <xf numFmtId="0" fontId="5" fillId="0" borderId="2" xfId="0" applyFont="1" applyFill="1" applyBorder="1" applyAlignment="1">
      <alignment horizontal="center" vertical="top" wrapText="1"/>
    </xf>
    <xf numFmtId="0" fontId="3" fillId="0" borderId="2" xfId="0" applyFont="1" applyFill="1" applyBorder="1" applyAlignment="1" applyProtection="1">
      <alignment vertical="top" wrapText="1"/>
    </xf>
    <xf numFmtId="0" fontId="5" fillId="0" borderId="2" xfId="0" applyFont="1" applyFill="1" applyBorder="1" applyAlignment="1" applyProtection="1">
      <alignment vertical="top" wrapText="1"/>
    </xf>
    <xf numFmtId="0" fontId="5" fillId="0" borderId="2"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3" fillId="0" borderId="2" xfId="0" applyNumberFormat="1" applyFont="1" applyFill="1" applyBorder="1" applyAlignment="1" applyProtection="1">
      <alignment vertical="justify" wrapText="1"/>
    </xf>
    <xf numFmtId="0" fontId="5" fillId="0" borderId="2" xfId="0" applyNumberFormat="1" applyFont="1" applyFill="1" applyBorder="1" applyAlignment="1" applyProtection="1">
      <alignment vertical="justify" wrapText="1"/>
    </xf>
    <xf numFmtId="0" fontId="3" fillId="0" borderId="2" xfId="0" applyFont="1" applyFill="1" applyBorder="1" applyAlignment="1" applyProtection="1">
      <alignment vertical="justify" wrapText="1"/>
    </xf>
    <xf numFmtId="0" fontId="5" fillId="0" borderId="2" xfId="0" applyFont="1" applyFill="1" applyBorder="1" applyAlignment="1" applyProtection="1">
      <alignment vertical="justify" wrapText="1"/>
    </xf>
    <xf numFmtId="0" fontId="11" fillId="0" borderId="2" xfId="0" applyFont="1" applyFill="1" applyBorder="1" applyAlignment="1">
      <alignment horizontal="center" vertical="top" wrapText="1"/>
    </xf>
    <xf numFmtId="0" fontId="3" fillId="0" borderId="2" xfId="0" applyNumberFormat="1" applyFont="1" applyFill="1" applyBorder="1" applyAlignment="1" applyProtection="1">
      <alignment horizontal="left" vertical="top" wrapText="1"/>
    </xf>
    <xf numFmtId="0" fontId="5" fillId="0" borderId="2" xfId="0" applyNumberFormat="1" applyFont="1" applyFill="1" applyBorder="1" applyAlignment="1">
      <alignment horizontal="left" vertical="top" wrapText="1"/>
    </xf>
    <xf numFmtId="2" fontId="3" fillId="0" borderId="2" xfId="0" applyNumberFormat="1" applyFont="1" applyFill="1" applyBorder="1" applyAlignment="1">
      <alignment horizontal="justify" vertical="justify" wrapText="1"/>
    </xf>
    <xf numFmtId="0" fontId="5" fillId="0" borderId="2" xfId="0" applyFont="1" applyFill="1" applyBorder="1" applyAlignment="1">
      <alignment horizontal="center" vertical="top"/>
    </xf>
    <xf numFmtId="0" fontId="5" fillId="0" borderId="2" xfId="0" applyFont="1" applyFill="1" applyBorder="1" applyAlignment="1" applyProtection="1">
      <alignment horizontal="center" vertical="top" wrapText="1"/>
    </xf>
    <xf numFmtId="2" fontId="3" fillId="0" borderId="2" xfId="0" applyNumberFormat="1" applyFont="1" applyFill="1" applyBorder="1" applyAlignment="1">
      <alignment horizontal="left" vertical="top" wrapText="1"/>
    </xf>
    <xf numFmtId="0" fontId="5" fillId="0" borderId="2" xfId="0" applyFont="1" applyFill="1" applyBorder="1" applyAlignment="1">
      <alignment horizontal="left" vertical="top"/>
    </xf>
    <xf numFmtId="0" fontId="3" fillId="0" borderId="2" xfId="0" applyFont="1" applyFill="1" applyBorder="1" applyAlignment="1">
      <alignment vertical="top"/>
    </xf>
    <xf numFmtId="2" fontId="4" fillId="0" borderId="3" xfId="0" applyNumberFormat="1" applyFont="1" applyFill="1" applyBorder="1" applyAlignment="1">
      <alignment horizontal="center" vertical="top" wrapText="1"/>
    </xf>
    <xf numFmtId="2" fontId="4" fillId="0" borderId="5" xfId="0" applyNumberFormat="1" applyFont="1" applyFill="1" applyBorder="1" applyAlignment="1">
      <alignment horizontal="center" vertical="top" wrapText="1"/>
    </xf>
    <xf numFmtId="2" fontId="4" fillId="0" borderId="4" xfId="0" applyNumberFormat="1" applyFont="1" applyFill="1" applyBorder="1" applyAlignment="1">
      <alignment horizontal="center" vertical="top" wrapText="1"/>
    </xf>
    <xf numFmtId="0" fontId="4" fillId="0" borderId="2" xfId="0" applyFont="1" applyFill="1" applyBorder="1" applyAlignment="1">
      <alignment vertical="top" wrapText="1"/>
    </xf>
    <xf numFmtId="0" fontId="22" fillId="0" borderId="2" xfId="0" applyFont="1" applyFill="1" applyBorder="1" applyAlignment="1">
      <alignment horizontal="center" vertical="top" wrapText="1"/>
    </xf>
    <xf numFmtId="0" fontId="2" fillId="0" borderId="2" xfId="0" applyFont="1" applyFill="1" applyBorder="1" applyAlignment="1">
      <alignment horizontal="justify" vertical="justify" wrapText="1"/>
    </xf>
    <xf numFmtId="0" fontId="16" fillId="0" borderId="2" xfId="0" applyFont="1" applyFill="1" applyBorder="1" applyAlignment="1">
      <alignment horizontal="center" vertical="top" wrapText="1"/>
    </xf>
    <xf numFmtId="2" fontId="9" fillId="0" borderId="2" xfId="0" applyNumberFormat="1" applyFont="1" applyFill="1" applyBorder="1" applyAlignment="1">
      <alignment horizontal="justify" vertical="justify" wrapText="1"/>
    </xf>
    <xf numFmtId="0" fontId="9" fillId="0" borderId="2" xfId="0" applyFont="1" applyFill="1" applyBorder="1" applyAlignment="1">
      <alignment horizontal="justify" vertical="justify" wrapText="1"/>
    </xf>
    <xf numFmtId="2" fontId="18" fillId="0" borderId="2" xfId="0" applyNumberFormat="1" applyFont="1" applyFill="1" applyBorder="1" applyAlignment="1">
      <alignment horizontal="justify" vertical="justify" wrapText="1"/>
    </xf>
    <xf numFmtId="2" fontId="16" fillId="0" borderId="2" xfId="0" applyNumberFormat="1" applyFont="1" applyFill="1" applyBorder="1" applyAlignment="1">
      <alignment horizontal="center" vertical="top" wrapText="1"/>
    </xf>
    <xf numFmtId="0" fontId="3" fillId="0" borderId="2" xfId="0" applyFont="1" applyFill="1" applyBorder="1" applyAlignment="1">
      <alignment horizontal="justify" vertical="top" wrapText="1"/>
    </xf>
    <xf numFmtId="2" fontId="9" fillId="0" borderId="2" xfId="0" applyNumberFormat="1" applyFont="1" applyFill="1" applyBorder="1" applyAlignment="1">
      <alignment horizontal="center" vertical="top" wrapText="1"/>
    </xf>
    <xf numFmtId="2" fontId="2" fillId="0" borderId="2" xfId="0" applyNumberFormat="1" applyFont="1" applyFill="1" applyBorder="1" applyAlignment="1">
      <alignment horizontal="justify" vertical="justify" wrapText="1"/>
    </xf>
    <xf numFmtId="2" fontId="18" fillId="0" borderId="2" xfId="0" applyNumberFormat="1" applyFont="1" applyFill="1" applyBorder="1" applyAlignment="1">
      <alignment horizontal="center" vertical="top" wrapText="1"/>
    </xf>
    <xf numFmtId="0" fontId="18" fillId="0" borderId="2" xfId="0" applyFont="1" applyFill="1" applyBorder="1" applyAlignment="1">
      <alignment horizontal="justify" vertical="justify" wrapText="1"/>
    </xf>
    <xf numFmtId="1" fontId="3" fillId="0" borderId="2" xfId="0" applyNumberFormat="1" applyFont="1" applyFill="1" applyBorder="1" applyAlignment="1">
      <alignment horizontal="justify" vertical="justify" wrapText="1"/>
    </xf>
    <xf numFmtId="2" fontId="3" fillId="0" borderId="2" xfId="0" applyNumberFormat="1" applyFont="1" applyFill="1" applyBorder="1" applyAlignment="1">
      <alignment vertical="top" wrapText="1"/>
    </xf>
    <xf numFmtId="0" fontId="4" fillId="0" borderId="2" xfId="0" applyFont="1" applyFill="1" applyBorder="1" applyAlignment="1">
      <alignment horizontal="center" vertical="top" wrapText="1"/>
    </xf>
    <xf numFmtId="0" fontId="22" fillId="0" borderId="2" xfId="4" applyFont="1" applyFill="1" applyBorder="1" applyAlignment="1">
      <alignment horizontal="center" vertical="top" wrapText="1"/>
    </xf>
    <xf numFmtId="2" fontId="18" fillId="0" borderId="2" xfId="4" applyNumberFormat="1" applyFont="1" applyFill="1" applyBorder="1" applyAlignment="1">
      <alignment horizontal="center" vertical="top" wrapText="1"/>
    </xf>
    <xf numFmtId="2" fontId="18" fillId="0" borderId="2" xfId="4" applyNumberFormat="1" applyFont="1" applyFill="1" applyBorder="1" applyAlignment="1">
      <alignment horizontal="right" vertical="top" wrapText="1"/>
    </xf>
    <xf numFmtId="0" fontId="4" fillId="0" borderId="3"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3" xfId="0" applyFont="1" applyFill="1" applyBorder="1" applyAlignment="1">
      <alignment vertical="top" wrapText="1"/>
    </xf>
    <xf numFmtId="0" fontId="4" fillId="0" borderId="4" xfId="0" applyFont="1" applyFill="1" applyBorder="1" applyAlignment="1">
      <alignment vertical="top" wrapText="1"/>
    </xf>
    <xf numFmtId="0" fontId="3" fillId="0" borderId="2" xfId="0" applyFont="1" applyFill="1" applyBorder="1" applyAlignment="1">
      <alignment horizontal="justify" vertical="justify"/>
    </xf>
    <xf numFmtId="2" fontId="21" fillId="0" borderId="2"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0" fontId="5" fillId="0" borderId="0" xfId="0" applyFont="1" applyFill="1" applyAlignment="1">
      <alignment horizontal="center" vertical="top" wrapText="1"/>
    </xf>
    <xf numFmtId="0" fontId="12" fillId="0" borderId="0" xfId="0" applyFont="1" applyFill="1" applyAlignment="1">
      <alignment horizontal="center" vertical="top" wrapText="1"/>
    </xf>
    <xf numFmtId="0" fontId="14" fillId="0" borderId="1" xfId="0" applyFont="1" applyFill="1" applyBorder="1" applyAlignment="1">
      <alignment horizontal="right" vertical="top" wrapText="1"/>
    </xf>
    <xf numFmtId="0" fontId="15" fillId="0" borderId="0" xfId="0" applyFont="1" applyFill="1" applyAlignment="1">
      <alignment vertical="top" wrapText="1"/>
    </xf>
    <xf numFmtId="0" fontId="5" fillId="0" borderId="0" xfId="0" applyFont="1" applyFill="1" applyAlignment="1">
      <alignment horizontal="left" vertical="top" wrapText="1"/>
    </xf>
    <xf numFmtId="0" fontId="15" fillId="0" borderId="0" xfId="0" applyFont="1" applyFill="1" applyBorder="1" applyAlignment="1">
      <alignment vertical="top" wrapText="1"/>
    </xf>
    <xf numFmtId="0" fontId="17" fillId="0" borderId="0" xfId="0" applyFont="1" applyFill="1" applyBorder="1" applyAlignment="1">
      <alignment horizontal="left" vertical="top" wrapText="1"/>
    </xf>
  </cellXfs>
  <cellStyles count="6">
    <cellStyle name="Comma" xfId="5" builtinId="3"/>
    <cellStyle name="Euro" xfId="2" xr:uid="{00000000-0005-0000-0000-000001000000}"/>
    <cellStyle name="Normal" xfId="0" builtinId="0"/>
    <cellStyle name="Normal 2" xfId="1" xr:uid="{00000000-0005-0000-0000-000003000000}"/>
    <cellStyle name="Normal 2 3" xfId="3" xr:uid="{00000000-0005-0000-0000-000004000000}"/>
    <cellStyle name="Normal_KUFRI PATIYALKAR" xfId="4" xr:uid="{00000000-0005-0000-0000-000005000000}"/>
  </cellStyles>
  <dxfs count="0"/>
  <tableStyles count="0" defaultTableStyle="TableStyleMedium9" defaultPivotStyle="PivotStyleLight16"/>
  <colors>
    <mruColors>
      <color rgb="FF5C0000"/>
      <color rgb="FF004274"/>
      <color rgb="FF760000"/>
      <color rgb="FF00589A"/>
      <color rgb="FF0027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56"/>
  <sheetViews>
    <sheetView tabSelected="1" view="pageBreakPreview" zoomScaleSheetLayoutView="100" workbookViewId="0">
      <selection activeCell="E10" sqref="E10:E11"/>
    </sheetView>
  </sheetViews>
  <sheetFormatPr defaultRowHeight="15"/>
  <cols>
    <col min="1" max="1" width="7.5703125" style="6" customWidth="1"/>
    <col min="2" max="2" width="11.28515625" style="6" customWidth="1"/>
    <col min="3" max="3" width="78.7109375" style="6" customWidth="1"/>
    <col min="4" max="4" width="8.7109375" style="6" customWidth="1"/>
    <col min="5" max="5" width="9.7109375" style="6" customWidth="1"/>
    <col min="6" max="6" width="21.42578125" style="6" customWidth="1"/>
    <col min="7" max="7" width="7.28515625" style="6" customWidth="1"/>
    <col min="8" max="8" width="14.7109375" style="6" customWidth="1"/>
    <col min="9" max="9" width="9.28515625" style="6" bestFit="1" customWidth="1"/>
    <col min="10" max="10" width="9.140625" style="6"/>
    <col min="11" max="11" width="14" style="6" customWidth="1"/>
    <col min="12" max="16384" width="9.140625" style="6"/>
  </cols>
  <sheetData>
    <row r="1" spans="1:8" ht="15.75">
      <c r="A1" s="132" t="s">
        <v>505</v>
      </c>
      <c r="B1" s="132"/>
      <c r="C1" s="132"/>
      <c r="D1" s="132"/>
      <c r="E1" s="132"/>
      <c r="F1" s="132"/>
      <c r="G1" s="132"/>
      <c r="H1" s="132"/>
    </row>
    <row r="2" spans="1:8">
      <c r="A2" s="8"/>
      <c r="B2" s="1"/>
      <c r="C2" s="1"/>
      <c r="D2" s="1"/>
      <c r="E2" s="9"/>
      <c r="F2" s="10" t="s">
        <v>272</v>
      </c>
      <c r="G2" s="11" t="s">
        <v>27</v>
      </c>
      <c r="H2" s="12"/>
    </row>
    <row r="3" spans="1:8">
      <c r="A3" s="8"/>
      <c r="B3" s="10"/>
      <c r="C3" s="1"/>
      <c r="D3" s="1"/>
      <c r="E3" s="9"/>
      <c r="F3" s="10" t="s">
        <v>0</v>
      </c>
      <c r="G3" s="11" t="s">
        <v>27</v>
      </c>
      <c r="H3" s="13">
        <v>1450000</v>
      </c>
    </row>
    <row r="4" spans="1:8">
      <c r="A4" s="8"/>
      <c r="B4" s="10"/>
      <c r="C4" s="1"/>
      <c r="D4" s="1"/>
      <c r="E4" s="9"/>
      <c r="F4" s="14" t="s">
        <v>1</v>
      </c>
      <c r="G4" s="133" t="s">
        <v>277</v>
      </c>
      <c r="H4" s="133"/>
    </row>
    <row r="5" spans="1:8">
      <c r="A5" s="134" t="s">
        <v>500</v>
      </c>
      <c r="B5" s="134"/>
      <c r="C5" s="135" t="s">
        <v>271</v>
      </c>
      <c r="D5" s="135"/>
      <c r="E5" s="135"/>
      <c r="F5" s="135"/>
      <c r="G5" s="135"/>
      <c r="H5" s="135"/>
    </row>
    <row r="6" spans="1:8" ht="30.75" customHeight="1">
      <c r="A6" s="136" t="s">
        <v>501</v>
      </c>
      <c r="B6" s="136"/>
      <c r="C6" s="137" t="s">
        <v>270</v>
      </c>
      <c r="D6" s="137"/>
      <c r="E6" s="137"/>
      <c r="F6" s="137"/>
      <c r="G6" s="137"/>
      <c r="H6" s="137"/>
    </row>
    <row r="7" spans="1:8">
      <c r="A7" s="71" t="s">
        <v>2</v>
      </c>
      <c r="B7" s="71" t="s">
        <v>3</v>
      </c>
      <c r="C7" s="71"/>
      <c r="D7" s="71" t="s">
        <v>4</v>
      </c>
      <c r="E7" s="71" t="s">
        <v>5</v>
      </c>
      <c r="F7" s="71"/>
      <c r="G7" s="71" t="s">
        <v>6</v>
      </c>
      <c r="H7" s="71" t="s">
        <v>7</v>
      </c>
    </row>
    <row r="8" spans="1:8">
      <c r="A8" s="71"/>
      <c r="B8" s="71"/>
      <c r="C8" s="71"/>
      <c r="D8" s="71"/>
      <c r="E8" s="21" t="s">
        <v>8</v>
      </c>
      <c r="F8" s="22" t="s">
        <v>9</v>
      </c>
      <c r="G8" s="71"/>
      <c r="H8" s="71"/>
    </row>
    <row r="9" spans="1:8">
      <c r="A9" s="22">
        <v>1</v>
      </c>
      <c r="B9" s="107">
        <v>2</v>
      </c>
      <c r="C9" s="107"/>
      <c r="D9" s="22">
        <v>3</v>
      </c>
      <c r="E9" s="23">
        <v>4</v>
      </c>
      <c r="F9" s="22">
        <v>5</v>
      </c>
      <c r="G9" s="22">
        <v>6</v>
      </c>
      <c r="H9" s="22">
        <v>7</v>
      </c>
    </row>
    <row r="10" spans="1:8">
      <c r="A10" s="107">
        <v>1</v>
      </c>
      <c r="B10" s="69" t="s">
        <v>307</v>
      </c>
      <c r="C10" s="69"/>
      <c r="D10" s="24">
        <v>204</v>
      </c>
      <c r="E10" s="70"/>
      <c r="F10" s="70"/>
      <c r="G10" s="70" t="s">
        <v>10</v>
      </c>
      <c r="H10" s="72">
        <f t="shared" ref="H10" si="0">ROUND(D10*E10,0)</f>
        <v>0</v>
      </c>
    </row>
    <row r="11" spans="1:8" ht="227.25" customHeight="1">
      <c r="A11" s="107"/>
      <c r="B11" s="69"/>
      <c r="C11" s="69"/>
      <c r="D11" s="24" t="s">
        <v>21</v>
      </c>
      <c r="E11" s="70"/>
      <c r="F11" s="70"/>
      <c r="G11" s="70"/>
      <c r="H11" s="72"/>
    </row>
    <row r="12" spans="1:8" s="1" customFormat="1" ht="15" customHeight="1">
      <c r="A12" s="107">
        <v>2</v>
      </c>
      <c r="B12" s="69" t="s">
        <v>308</v>
      </c>
      <c r="C12" s="69"/>
      <c r="D12" s="24">
        <v>760.47</v>
      </c>
      <c r="E12" s="70"/>
      <c r="F12" s="70"/>
      <c r="G12" s="70" t="s">
        <v>10</v>
      </c>
      <c r="H12" s="72">
        <f t="shared" ref="H12:H72" si="1">ROUND(D12*E12,0)</f>
        <v>0</v>
      </c>
    </row>
    <row r="13" spans="1:8" s="1" customFormat="1" ht="210" customHeight="1">
      <c r="A13" s="107"/>
      <c r="B13" s="69"/>
      <c r="C13" s="69"/>
      <c r="D13" s="24" t="s">
        <v>11</v>
      </c>
      <c r="E13" s="70"/>
      <c r="F13" s="70"/>
      <c r="G13" s="70"/>
      <c r="H13" s="72"/>
    </row>
    <row r="14" spans="1:8" s="1" customFormat="1" ht="15" customHeight="1">
      <c r="A14" s="107">
        <v>3</v>
      </c>
      <c r="B14" s="69" t="s">
        <v>309</v>
      </c>
      <c r="C14" s="69"/>
      <c r="D14" s="24">
        <v>596.29999999999995</v>
      </c>
      <c r="E14" s="70"/>
      <c r="F14" s="70"/>
      <c r="G14" s="70" t="s">
        <v>10</v>
      </c>
      <c r="H14" s="72">
        <f t="shared" si="1"/>
        <v>0</v>
      </c>
    </row>
    <row r="15" spans="1:8" s="1" customFormat="1" ht="97.5" customHeight="1">
      <c r="A15" s="107"/>
      <c r="B15" s="69"/>
      <c r="C15" s="69"/>
      <c r="D15" s="24" t="s">
        <v>11</v>
      </c>
      <c r="E15" s="70"/>
      <c r="F15" s="70"/>
      <c r="G15" s="70"/>
      <c r="H15" s="72"/>
    </row>
    <row r="16" spans="1:8" s="1" customFormat="1" ht="15" customHeight="1">
      <c r="A16" s="107">
        <v>4</v>
      </c>
      <c r="B16" s="69" t="s">
        <v>310</v>
      </c>
      <c r="C16" s="69"/>
      <c r="D16" s="24">
        <v>196.1</v>
      </c>
      <c r="E16" s="70"/>
      <c r="F16" s="70"/>
      <c r="G16" s="70" t="s">
        <v>10</v>
      </c>
      <c r="H16" s="72">
        <f t="shared" si="1"/>
        <v>0</v>
      </c>
    </row>
    <row r="17" spans="1:8" s="1" customFormat="1" ht="196.5" customHeight="1">
      <c r="A17" s="107"/>
      <c r="B17" s="69"/>
      <c r="C17" s="69"/>
      <c r="D17" s="24" t="s">
        <v>21</v>
      </c>
      <c r="E17" s="70"/>
      <c r="F17" s="70"/>
      <c r="G17" s="70"/>
      <c r="H17" s="72"/>
    </row>
    <row r="18" spans="1:8" s="1" customFormat="1" ht="15" customHeight="1">
      <c r="A18" s="107">
        <v>5</v>
      </c>
      <c r="B18" s="69" t="s">
        <v>327</v>
      </c>
      <c r="C18" s="69"/>
      <c r="D18" s="24">
        <v>283.5</v>
      </c>
      <c r="E18" s="70"/>
      <c r="F18" s="70"/>
      <c r="G18" s="70" t="s">
        <v>10</v>
      </c>
      <c r="H18" s="72">
        <f t="shared" si="1"/>
        <v>0</v>
      </c>
    </row>
    <row r="19" spans="1:8" s="1" customFormat="1" ht="70.5" customHeight="1">
      <c r="A19" s="107"/>
      <c r="B19" s="69"/>
      <c r="C19" s="69"/>
      <c r="D19" s="24" t="s">
        <v>12</v>
      </c>
      <c r="E19" s="70"/>
      <c r="F19" s="70"/>
      <c r="G19" s="70"/>
      <c r="H19" s="72"/>
    </row>
    <row r="20" spans="1:8" s="1" customFormat="1" ht="15" customHeight="1">
      <c r="A20" s="107">
        <v>6</v>
      </c>
      <c r="B20" s="69" t="s">
        <v>42</v>
      </c>
      <c r="C20" s="69"/>
      <c r="D20" s="24">
        <v>37.01</v>
      </c>
      <c r="E20" s="70"/>
      <c r="F20" s="70"/>
      <c r="G20" s="70" t="s">
        <v>10</v>
      </c>
      <c r="H20" s="72">
        <f t="shared" si="1"/>
        <v>0</v>
      </c>
    </row>
    <row r="21" spans="1:8" s="1" customFormat="1" ht="42.75" customHeight="1">
      <c r="A21" s="107"/>
      <c r="B21" s="69"/>
      <c r="C21" s="69"/>
      <c r="D21" s="24" t="s">
        <v>12</v>
      </c>
      <c r="E21" s="70"/>
      <c r="F21" s="70"/>
      <c r="G21" s="70"/>
      <c r="H21" s="72"/>
    </row>
    <row r="22" spans="1:8" s="1" customFormat="1" ht="15" customHeight="1">
      <c r="A22" s="107">
        <v>7</v>
      </c>
      <c r="B22" s="69" t="s">
        <v>410</v>
      </c>
      <c r="C22" s="69"/>
      <c r="D22" s="24">
        <v>396.12</v>
      </c>
      <c r="E22" s="70"/>
      <c r="F22" s="70"/>
      <c r="G22" s="70" t="s">
        <v>13</v>
      </c>
      <c r="H22" s="72">
        <f t="shared" si="1"/>
        <v>0</v>
      </c>
    </row>
    <row r="23" spans="1:8" s="1" customFormat="1" ht="144" customHeight="1">
      <c r="A23" s="107"/>
      <c r="B23" s="69"/>
      <c r="C23" s="69"/>
      <c r="D23" s="24" t="s">
        <v>14</v>
      </c>
      <c r="E23" s="70"/>
      <c r="F23" s="70"/>
      <c r="G23" s="70"/>
      <c r="H23" s="72"/>
    </row>
    <row r="24" spans="1:8" s="1" customFormat="1" ht="15" customHeight="1">
      <c r="A24" s="107">
        <v>8</v>
      </c>
      <c r="B24" s="69" t="s">
        <v>380</v>
      </c>
      <c r="C24" s="69"/>
      <c r="D24" s="24">
        <v>1555.24</v>
      </c>
      <c r="E24" s="70"/>
      <c r="F24" s="70"/>
      <c r="G24" s="70" t="s">
        <v>13</v>
      </c>
      <c r="H24" s="72">
        <f t="shared" si="1"/>
        <v>0</v>
      </c>
    </row>
    <row r="25" spans="1:8" s="1" customFormat="1" ht="173.25" customHeight="1">
      <c r="A25" s="107"/>
      <c r="B25" s="69"/>
      <c r="C25" s="69"/>
      <c r="D25" s="24" t="s">
        <v>14</v>
      </c>
      <c r="E25" s="70"/>
      <c r="F25" s="70"/>
      <c r="G25" s="70"/>
      <c r="H25" s="72"/>
    </row>
    <row r="26" spans="1:8" s="1" customFormat="1" ht="15" customHeight="1">
      <c r="A26" s="107">
        <v>9</v>
      </c>
      <c r="B26" s="69" t="s">
        <v>411</v>
      </c>
      <c r="C26" s="69"/>
      <c r="D26" s="24">
        <v>1606.13</v>
      </c>
      <c r="E26" s="70"/>
      <c r="F26" s="70"/>
      <c r="G26" s="70" t="s">
        <v>15</v>
      </c>
      <c r="H26" s="72">
        <f t="shared" si="1"/>
        <v>0</v>
      </c>
    </row>
    <row r="27" spans="1:8" s="1" customFormat="1" ht="202.5" customHeight="1">
      <c r="A27" s="107"/>
      <c r="B27" s="69"/>
      <c r="C27" s="69"/>
      <c r="D27" s="24" t="s">
        <v>16</v>
      </c>
      <c r="E27" s="70"/>
      <c r="F27" s="70"/>
      <c r="G27" s="70"/>
      <c r="H27" s="72"/>
    </row>
    <row r="28" spans="1:8" s="1" customFormat="1" ht="15" customHeight="1">
      <c r="A28" s="107">
        <v>10</v>
      </c>
      <c r="B28" s="69" t="s">
        <v>412</v>
      </c>
      <c r="C28" s="69"/>
      <c r="D28" s="24">
        <v>1254.0999999999999</v>
      </c>
      <c r="E28" s="70"/>
      <c r="F28" s="70"/>
      <c r="G28" s="70" t="s">
        <v>15</v>
      </c>
      <c r="H28" s="72">
        <f t="shared" si="1"/>
        <v>0</v>
      </c>
    </row>
    <row r="29" spans="1:8" s="1" customFormat="1" ht="202.5" customHeight="1">
      <c r="A29" s="107"/>
      <c r="B29" s="69"/>
      <c r="C29" s="69"/>
      <c r="D29" s="24" t="s">
        <v>16</v>
      </c>
      <c r="E29" s="70"/>
      <c r="F29" s="70"/>
      <c r="G29" s="70"/>
      <c r="H29" s="72"/>
    </row>
    <row r="30" spans="1:8" s="1" customFormat="1" ht="17.25" customHeight="1">
      <c r="A30" s="107">
        <v>11</v>
      </c>
      <c r="B30" s="69" t="s">
        <v>413</v>
      </c>
      <c r="C30" s="69"/>
      <c r="D30" s="24">
        <v>1459.08</v>
      </c>
      <c r="E30" s="70"/>
      <c r="F30" s="70"/>
      <c r="G30" s="70" t="s">
        <v>19</v>
      </c>
      <c r="H30" s="72">
        <f t="shared" si="1"/>
        <v>0</v>
      </c>
    </row>
    <row r="31" spans="1:8" s="1" customFormat="1" ht="165.75" customHeight="1">
      <c r="A31" s="107"/>
      <c r="B31" s="69"/>
      <c r="C31" s="69"/>
      <c r="D31" s="25" t="s">
        <v>26</v>
      </c>
      <c r="E31" s="70"/>
      <c r="F31" s="70"/>
      <c r="G31" s="70"/>
      <c r="H31" s="72"/>
    </row>
    <row r="32" spans="1:8" s="1" customFormat="1" ht="16.5" customHeight="1">
      <c r="A32" s="107">
        <v>12</v>
      </c>
      <c r="B32" s="69" t="s">
        <v>414</v>
      </c>
      <c r="C32" s="69"/>
      <c r="D32" s="24">
        <v>92.74</v>
      </c>
      <c r="E32" s="70"/>
      <c r="F32" s="70"/>
      <c r="G32" s="70" t="s">
        <v>15</v>
      </c>
      <c r="H32" s="72">
        <f t="shared" si="1"/>
        <v>0</v>
      </c>
    </row>
    <row r="33" spans="1:8" s="1" customFormat="1" ht="150" customHeight="1">
      <c r="A33" s="107"/>
      <c r="B33" s="69"/>
      <c r="C33" s="69"/>
      <c r="D33" s="24" t="s">
        <v>16</v>
      </c>
      <c r="E33" s="70"/>
      <c r="F33" s="70"/>
      <c r="G33" s="70"/>
      <c r="H33" s="72"/>
    </row>
    <row r="34" spans="1:8" s="1" customFormat="1" ht="15" customHeight="1">
      <c r="A34" s="107">
        <v>13</v>
      </c>
      <c r="B34" s="69" t="s">
        <v>328</v>
      </c>
      <c r="C34" s="69"/>
      <c r="D34" s="24">
        <v>1142</v>
      </c>
      <c r="E34" s="70"/>
      <c r="F34" s="70"/>
      <c r="G34" s="70" t="s">
        <v>17</v>
      </c>
      <c r="H34" s="72">
        <f t="shared" si="1"/>
        <v>0</v>
      </c>
    </row>
    <row r="35" spans="1:8" s="1" customFormat="1" ht="135" customHeight="1">
      <c r="A35" s="107"/>
      <c r="B35" s="69"/>
      <c r="C35" s="69"/>
      <c r="D35" s="24" t="s">
        <v>18</v>
      </c>
      <c r="E35" s="70"/>
      <c r="F35" s="70"/>
      <c r="G35" s="70"/>
      <c r="H35" s="72"/>
    </row>
    <row r="36" spans="1:8" s="1" customFormat="1" ht="15" customHeight="1">
      <c r="A36" s="107">
        <v>14</v>
      </c>
      <c r="B36" s="69" t="s">
        <v>329</v>
      </c>
      <c r="C36" s="69"/>
      <c r="D36" s="24">
        <v>160.35</v>
      </c>
      <c r="E36" s="70"/>
      <c r="F36" s="70"/>
      <c r="G36" s="70" t="s">
        <v>10</v>
      </c>
      <c r="H36" s="72">
        <f t="shared" si="1"/>
        <v>0</v>
      </c>
    </row>
    <row r="37" spans="1:8" s="1" customFormat="1" ht="99" customHeight="1">
      <c r="A37" s="107"/>
      <c r="B37" s="69"/>
      <c r="C37" s="69"/>
      <c r="D37" s="24" t="s">
        <v>11</v>
      </c>
      <c r="E37" s="70"/>
      <c r="F37" s="70"/>
      <c r="G37" s="70"/>
      <c r="H37" s="72"/>
    </row>
    <row r="38" spans="1:8" s="1" customFormat="1" ht="15" customHeight="1">
      <c r="A38" s="107">
        <v>15</v>
      </c>
      <c r="B38" s="69" t="s">
        <v>330</v>
      </c>
      <c r="C38" s="69"/>
      <c r="D38" s="24">
        <v>164.06</v>
      </c>
      <c r="E38" s="70"/>
      <c r="F38" s="70"/>
      <c r="G38" s="70" t="s">
        <v>10</v>
      </c>
      <c r="H38" s="72">
        <f t="shared" si="1"/>
        <v>0</v>
      </c>
    </row>
    <row r="39" spans="1:8" s="1" customFormat="1" ht="120" customHeight="1">
      <c r="A39" s="107"/>
      <c r="B39" s="69"/>
      <c r="C39" s="69"/>
      <c r="D39" s="24" t="s">
        <v>11</v>
      </c>
      <c r="E39" s="70"/>
      <c r="F39" s="70"/>
      <c r="G39" s="70"/>
      <c r="H39" s="72"/>
    </row>
    <row r="40" spans="1:8" s="1" customFormat="1" ht="15" customHeight="1">
      <c r="A40" s="107">
        <v>16</v>
      </c>
      <c r="B40" s="69" t="s">
        <v>331</v>
      </c>
      <c r="C40" s="69"/>
      <c r="D40" s="24">
        <v>25.73</v>
      </c>
      <c r="E40" s="70"/>
      <c r="F40" s="70"/>
      <c r="G40" s="70" t="s">
        <v>10</v>
      </c>
      <c r="H40" s="72">
        <f t="shared" si="1"/>
        <v>0</v>
      </c>
    </row>
    <row r="41" spans="1:8" s="1" customFormat="1" ht="105.75" customHeight="1">
      <c r="A41" s="107"/>
      <c r="B41" s="69"/>
      <c r="C41" s="69"/>
      <c r="D41" s="24" t="s">
        <v>11</v>
      </c>
      <c r="E41" s="70"/>
      <c r="F41" s="70"/>
      <c r="G41" s="70"/>
      <c r="H41" s="72"/>
    </row>
    <row r="42" spans="1:8" s="1" customFormat="1" ht="15" customHeight="1">
      <c r="A42" s="107">
        <v>17</v>
      </c>
      <c r="B42" s="69" t="s">
        <v>332</v>
      </c>
      <c r="C42" s="69"/>
      <c r="D42" s="24">
        <v>32.869999999999997</v>
      </c>
      <c r="E42" s="70"/>
      <c r="F42" s="70"/>
      <c r="G42" s="70" t="s">
        <v>10</v>
      </c>
      <c r="H42" s="72">
        <f t="shared" si="1"/>
        <v>0</v>
      </c>
    </row>
    <row r="43" spans="1:8" s="1" customFormat="1" ht="114" customHeight="1">
      <c r="A43" s="107"/>
      <c r="B43" s="69"/>
      <c r="C43" s="69"/>
      <c r="D43" s="24" t="s">
        <v>11</v>
      </c>
      <c r="E43" s="70"/>
      <c r="F43" s="70"/>
      <c r="G43" s="70"/>
      <c r="H43" s="72"/>
    </row>
    <row r="44" spans="1:8" s="1" customFormat="1" ht="14.25" customHeight="1">
      <c r="A44" s="107">
        <v>18</v>
      </c>
      <c r="B44" s="116" t="s">
        <v>333</v>
      </c>
      <c r="C44" s="116"/>
      <c r="D44" s="24">
        <v>90.29</v>
      </c>
      <c r="E44" s="70"/>
      <c r="F44" s="70"/>
      <c r="G44" s="70" t="s">
        <v>10</v>
      </c>
      <c r="H44" s="72">
        <f t="shared" si="1"/>
        <v>0</v>
      </c>
    </row>
    <row r="45" spans="1:8" s="1" customFormat="1" ht="70.5" customHeight="1">
      <c r="A45" s="107"/>
      <c r="B45" s="116"/>
      <c r="C45" s="116"/>
      <c r="D45" s="24" t="s">
        <v>11</v>
      </c>
      <c r="E45" s="70"/>
      <c r="F45" s="70"/>
      <c r="G45" s="70"/>
      <c r="H45" s="72"/>
    </row>
    <row r="46" spans="1:8" s="1" customFormat="1" ht="15" customHeight="1">
      <c r="A46" s="107">
        <v>19</v>
      </c>
      <c r="B46" s="69" t="s">
        <v>381</v>
      </c>
      <c r="C46" s="69"/>
      <c r="D46" s="24">
        <v>446.3</v>
      </c>
      <c r="E46" s="70"/>
      <c r="F46" s="70"/>
      <c r="G46" s="70" t="s">
        <v>10</v>
      </c>
      <c r="H46" s="72">
        <f t="shared" si="1"/>
        <v>0</v>
      </c>
    </row>
    <row r="47" spans="1:8" s="1" customFormat="1" ht="136.5" customHeight="1">
      <c r="A47" s="107"/>
      <c r="B47" s="69"/>
      <c r="C47" s="69"/>
      <c r="D47" s="24" t="s">
        <v>11</v>
      </c>
      <c r="E47" s="70"/>
      <c r="F47" s="70"/>
      <c r="G47" s="70"/>
      <c r="H47" s="72"/>
    </row>
    <row r="48" spans="1:8" s="1" customFormat="1" ht="15.75" customHeight="1">
      <c r="A48" s="107">
        <v>20</v>
      </c>
      <c r="B48" s="69" t="s">
        <v>415</v>
      </c>
      <c r="C48" s="69"/>
      <c r="D48" s="24">
        <v>458.2</v>
      </c>
      <c r="E48" s="70"/>
      <c r="F48" s="70"/>
      <c r="G48" s="70" t="s">
        <v>10</v>
      </c>
      <c r="H48" s="72">
        <f t="shared" si="1"/>
        <v>0</v>
      </c>
    </row>
    <row r="49" spans="1:11" s="1" customFormat="1" ht="154.5" customHeight="1">
      <c r="A49" s="107"/>
      <c r="B49" s="69"/>
      <c r="C49" s="69"/>
      <c r="D49" s="24" t="s">
        <v>22</v>
      </c>
      <c r="E49" s="70"/>
      <c r="F49" s="70"/>
      <c r="G49" s="70"/>
      <c r="H49" s="72"/>
    </row>
    <row r="50" spans="1:11" s="1" customFormat="1" ht="15" customHeight="1">
      <c r="A50" s="107">
        <v>21</v>
      </c>
      <c r="B50" s="69" t="s">
        <v>416</v>
      </c>
      <c r="C50" s="69"/>
      <c r="D50" s="24">
        <v>139.94999999999999</v>
      </c>
      <c r="E50" s="70"/>
      <c r="F50" s="70"/>
      <c r="G50" s="70" t="s">
        <v>10</v>
      </c>
      <c r="H50" s="72">
        <f t="shared" si="1"/>
        <v>0</v>
      </c>
    </row>
    <row r="51" spans="1:11" s="1" customFormat="1" ht="138.75" customHeight="1">
      <c r="A51" s="107"/>
      <c r="B51" s="69"/>
      <c r="C51" s="69"/>
      <c r="D51" s="24" t="s">
        <v>28</v>
      </c>
      <c r="E51" s="70"/>
      <c r="F51" s="70"/>
      <c r="G51" s="70"/>
      <c r="H51" s="72"/>
    </row>
    <row r="52" spans="1:11" s="1" customFormat="1" ht="15" customHeight="1">
      <c r="A52" s="107">
        <v>22</v>
      </c>
      <c r="B52" s="69" t="s">
        <v>502</v>
      </c>
      <c r="C52" s="69"/>
      <c r="D52" s="24">
        <v>48.82</v>
      </c>
      <c r="E52" s="70"/>
      <c r="F52" s="70"/>
      <c r="G52" s="70" t="s">
        <v>10</v>
      </c>
      <c r="H52" s="72">
        <f t="shared" si="1"/>
        <v>0</v>
      </c>
    </row>
    <row r="53" spans="1:11" s="1" customFormat="1" ht="116.25" customHeight="1">
      <c r="A53" s="107"/>
      <c r="B53" s="69"/>
      <c r="C53" s="69"/>
      <c r="D53" s="24" t="s">
        <v>22</v>
      </c>
      <c r="E53" s="70"/>
      <c r="F53" s="70"/>
      <c r="G53" s="70"/>
      <c r="H53" s="72"/>
    </row>
    <row r="54" spans="1:11" s="1" customFormat="1" ht="15" customHeight="1">
      <c r="A54" s="107">
        <v>23</v>
      </c>
      <c r="B54" s="69" t="s">
        <v>417</v>
      </c>
      <c r="C54" s="69"/>
      <c r="D54" s="24">
        <v>13.3</v>
      </c>
      <c r="E54" s="70"/>
      <c r="F54" s="70"/>
      <c r="G54" s="70" t="s">
        <v>10</v>
      </c>
      <c r="H54" s="72">
        <f t="shared" si="1"/>
        <v>0</v>
      </c>
    </row>
    <row r="55" spans="1:11" s="1" customFormat="1" ht="155.25" customHeight="1">
      <c r="A55" s="107"/>
      <c r="B55" s="69"/>
      <c r="C55" s="69"/>
      <c r="D55" s="24" t="s">
        <v>22</v>
      </c>
      <c r="E55" s="70"/>
      <c r="F55" s="70"/>
      <c r="G55" s="70"/>
      <c r="H55" s="72"/>
    </row>
    <row r="56" spans="1:11" s="1" customFormat="1" ht="15" customHeight="1">
      <c r="A56" s="107">
        <v>24</v>
      </c>
      <c r="B56" s="69" t="s">
        <v>418</v>
      </c>
      <c r="C56" s="69"/>
      <c r="D56" s="24">
        <v>13.5</v>
      </c>
      <c r="E56" s="70"/>
      <c r="F56" s="70"/>
      <c r="G56" s="70" t="s">
        <v>10</v>
      </c>
      <c r="H56" s="72">
        <f t="shared" si="1"/>
        <v>0</v>
      </c>
    </row>
    <row r="57" spans="1:11" s="1" customFormat="1" ht="175.5" customHeight="1">
      <c r="A57" s="107"/>
      <c r="B57" s="69"/>
      <c r="C57" s="69"/>
      <c r="D57" s="24" t="s">
        <v>22</v>
      </c>
      <c r="E57" s="70"/>
      <c r="F57" s="70"/>
      <c r="G57" s="70"/>
      <c r="H57" s="72"/>
    </row>
    <row r="58" spans="1:11" s="1" customFormat="1" ht="15" customHeight="1">
      <c r="A58" s="107">
        <v>25</v>
      </c>
      <c r="B58" s="69" t="s">
        <v>382</v>
      </c>
      <c r="C58" s="69"/>
      <c r="D58" s="24">
        <v>14.45</v>
      </c>
      <c r="E58" s="70"/>
      <c r="F58" s="70"/>
      <c r="G58" s="70" t="s">
        <v>10</v>
      </c>
      <c r="H58" s="72">
        <f t="shared" si="1"/>
        <v>0</v>
      </c>
    </row>
    <row r="59" spans="1:11" s="1" customFormat="1" ht="123.75" customHeight="1">
      <c r="A59" s="107"/>
      <c r="B59" s="69"/>
      <c r="C59" s="69"/>
      <c r="D59" s="24" t="s">
        <v>22</v>
      </c>
      <c r="E59" s="70"/>
      <c r="F59" s="70"/>
      <c r="G59" s="70"/>
      <c r="H59" s="72"/>
    </row>
    <row r="60" spans="1:11" s="1" customFormat="1" ht="15" customHeight="1">
      <c r="A60" s="107">
        <v>26</v>
      </c>
      <c r="B60" s="69" t="s">
        <v>419</v>
      </c>
      <c r="C60" s="69"/>
      <c r="D60" s="26">
        <v>174404</v>
      </c>
      <c r="E60" s="70"/>
      <c r="F60" s="70"/>
      <c r="G60" s="70" t="s">
        <v>25</v>
      </c>
      <c r="H60" s="72">
        <f t="shared" si="1"/>
        <v>0</v>
      </c>
      <c r="I60" s="130">
        <v>11718418</v>
      </c>
      <c r="J60" s="131"/>
      <c r="K60" s="15">
        <f>H60-I60</f>
        <v>-11718418</v>
      </c>
    </row>
    <row r="61" spans="1:11" s="1" customFormat="1" ht="80.25" customHeight="1">
      <c r="A61" s="107"/>
      <c r="B61" s="69"/>
      <c r="C61" s="69"/>
      <c r="D61" s="24" t="s">
        <v>46</v>
      </c>
      <c r="E61" s="70"/>
      <c r="F61" s="70"/>
      <c r="G61" s="70"/>
      <c r="H61" s="72"/>
      <c r="I61" s="130"/>
      <c r="J61" s="131"/>
    </row>
    <row r="62" spans="1:11" s="1" customFormat="1" ht="15" customHeight="1">
      <c r="A62" s="107">
        <v>27</v>
      </c>
      <c r="B62" s="69" t="s">
        <v>347</v>
      </c>
      <c r="C62" s="69"/>
      <c r="D62" s="26">
        <v>20.61</v>
      </c>
      <c r="E62" s="70"/>
      <c r="F62" s="70"/>
      <c r="G62" s="70" t="s">
        <v>10</v>
      </c>
      <c r="H62" s="72">
        <f t="shared" si="1"/>
        <v>0</v>
      </c>
    </row>
    <row r="63" spans="1:11" s="1" customFormat="1" ht="97.5" customHeight="1">
      <c r="A63" s="107"/>
      <c r="B63" s="69"/>
      <c r="C63" s="69"/>
      <c r="D63" s="24" t="s">
        <v>11</v>
      </c>
      <c r="E63" s="70"/>
      <c r="F63" s="70"/>
      <c r="G63" s="70"/>
      <c r="H63" s="72"/>
    </row>
    <row r="64" spans="1:11" s="1" customFormat="1" ht="15" customHeight="1">
      <c r="A64" s="107">
        <v>28</v>
      </c>
      <c r="B64" s="69" t="s">
        <v>45</v>
      </c>
      <c r="C64" s="69"/>
      <c r="D64" s="26">
        <v>221.73</v>
      </c>
      <c r="E64" s="70"/>
      <c r="F64" s="70"/>
      <c r="G64" s="70" t="s">
        <v>20</v>
      </c>
      <c r="H64" s="72">
        <f t="shared" si="1"/>
        <v>0</v>
      </c>
    </row>
    <row r="65" spans="1:8" s="1" customFormat="1" ht="69.75" customHeight="1">
      <c r="A65" s="107"/>
      <c r="B65" s="69"/>
      <c r="C65" s="69"/>
      <c r="D65" s="24" t="s">
        <v>21</v>
      </c>
      <c r="E65" s="70"/>
      <c r="F65" s="70"/>
      <c r="G65" s="70"/>
      <c r="H65" s="72"/>
    </row>
    <row r="66" spans="1:8" s="1" customFormat="1" ht="15" customHeight="1">
      <c r="A66" s="107">
        <v>29</v>
      </c>
      <c r="B66" s="69" t="s">
        <v>383</v>
      </c>
      <c r="C66" s="69"/>
      <c r="D66" s="24">
        <v>11.86</v>
      </c>
      <c r="E66" s="70"/>
      <c r="F66" s="70"/>
      <c r="G66" s="70" t="s">
        <v>29</v>
      </c>
      <c r="H66" s="72">
        <f t="shared" si="1"/>
        <v>0</v>
      </c>
    </row>
    <row r="67" spans="1:8" s="1" customFormat="1" ht="104.25" customHeight="1">
      <c r="A67" s="107"/>
      <c r="B67" s="69"/>
      <c r="C67" s="69"/>
      <c r="D67" s="24" t="s">
        <v>14</v>
      </c>
      <c r="E67" s="70"/>
      <c r="F67" s="70"/>
      <c r="G67" s="70"/>
      <c r="H67" s="72"/>
    </row>
    <row r="68" spans="1:8" s="1" customFormat="1" ht="15" customHeight="1">
      <c r="A68" s="107">
        <v>30</v>
      </c>
      <c r="B68" s="69" t="s">
        <v>384</v>
      </c>
      <c r="C68" s="69"/>
      <c r="D68" s="24">
        <v>11.86</v>
      </c>
      <c r="E68" s="70"/>
      <c r="F68" s="70"/>
      <c r="G68" s="70" t="s">
        <v>29</v>
      </c>
      <c r="H68" s="72">
        <f t="shared" si="1"/>
        <v>0</v>
      </c>
    </row>
    <row r="69" spans="1:8" s="1" customFormat="1" ht="89.25" customHeight="1">
      <c r="A69" s="107"/>
      <c r="B69" s="69"/>
      <c r="C69" s="69"/>
      <c r="D69" s="24" t="s">
        <v>14</v>
      </c>
      <c r="E69" s="70"/>
      <c r="F69" s="70"/>
      <c r="G69" s="70"/>
      <c r="H69" s="72"/>
    </row>
    <row r="70" spans="1:8" s="1" customFormat="1" ht="15" customHeight="1">
      <c r="A70" s="107">
        <v>31</v>
      </c>
      <c r="B70" s="69" t="s">
        <v>334</v>
      </c>
      <c r="C70" s="69"/>
      <c r="D70" s="24">
        <v>64</v>
      </c>
      <c r="E70" s="70"/>
      <c r="F70" s="70"/>
      <c r="G70" s="70" t="s">
        <v>51</v>
      </c>
      <c r="H70" s="72">
        <f t="shared" si="1"/>
        <v>0</v>
      </c>
    </row>
    <row r="71" spans="1:8" s="1" customFormat="1" ht="79.5" customHeight="1">
      <c r="A71" s="107"/>
      <c r="B71" s="69"/>
      <c r="C71" s="69"/>
      <c r="D71" s="24" t="s">
        <v>18</v>
      </c>
      <c r="E71" s="70"/>
      <c r="F71" s="70"/>
      <c r="G71" s="70"/>
      <c r="H71" s="72"/>
    </row>
    <row r="72" spans="1:8" s="1" customFormat="1" ht="15" customHeight="1">
      <c r="A72" s="107">
        <v>32</v>
      </c>
      <c r="B72" s="69" t="s">
        <v>385</v>
      </c>
      <c r="C72" s="69"/>
      <c r="D72" s="24">
        <v>386.31</v>
      </c>
      <c r="E72" s="70"/>
      <c r="F72" s="70"/>
      <c r="G72" s="70" t="s">
        <v>10</v>
      </c>
      <c r="H72" s="72">
        <f t="shared" si="1"/>
        <v>0</v>
      </c>
    </row>
    <row r="73" spans="1:8" s="1" customFormat="1" ht="87" customHeight="1">
      <c r="A73" s="107"/>
      <c r="B73" s="69"/>
      <c r="C73" s="69"/>
      <c r="D73" s="24" t="s">
        <v>21</v>
      </c>
      <c r="E73" s="70"/>
      <c r="F73" s="70"/>
      <c r="G73" s="70"/>
      <c r="H73" s="72"/>
    </row>
    <row r="74" spans="1:8" s="1" customFormat="1" ht="15" customHeight="1">
      <c r="A74" s="107">
        <v>33</v>
      </c>
      <c r="B74" s="69" t="s">
        <v>335</v>
      </c>
      <c r="C74" s="69"/>
      <c r="D74" s="24">
        <v>1167.24</v>
      </c>
      <c r="E74" s="70"/>
      <c r="F74" s="70"/>
      <c r="G74" s="70" t="s">
        <v>29</v>
      </c>
      <c r="H74" s="72">
        <f t="shared" ref="H74:H136" si="2">ROUND(D74*E74,0)</f>
        <v>0</v>
      </c>
    </row>
    <row r="75" spans="1:8" s="1" customFormat="1" ht="72" customHeight="1">
      <c r="A75" s="107"/>
      <c r="B75" s="69"/>
      <c r="C75" s="69"/>
      <c r="D75" s="24" t="s">
        <v>14</v>
      </c>
      <c r="E75" s="70"/>
      <c r="F75" s="70"/>
      <c r="G75" s="70"/>
      <c r="H75" s="72"/>
    </row>
    <row r="76" spans="1:8" s="1" customFormat="1" ht="15" customHeight="1">
      <c r="A76" s="107">
        <v>34</v>
      </c>
      <c r="B76" s="69" t="s">
        <v>343</v>
      </c>
      <c r="C76" s="69"/>
      <c r="D76" s="24">
        <v>5.34</v>
      </c>
      <c r="E76" s="70"/>
      <c r="F76" s="70"/>
      <c r="G76" s="70" t="s">
        <v>29</v>
      </c>
      <c r="H76" s="72">
        <f t="shared" si="2"/>
        <v>0</v>
      </c>
    </row>
    <row r="77" spans="1:8" s="1" customFormat="1" ht="97.5" customHeight="1">
      <c r="A77" s="107"/>
      <c r="B77" s="69"/>
      <c r="C77" s="69"/>
      <c r="D77" s="24" t="s">
        <v>14</v>
      </c>
      <c r="E77" s="70"/>
      <c r="F77" s="70"/>
      <c r="G77" s="70"/>
      <c r="H77" s="72"/>
    </row>
    <row r="78" spans="1:8" s="1" customFormat="1" ht="15" customHeight="1">
      <c r="A78" s="107">
        <v>35</v>
      </c>
      <c r="B78" s="69" t="s">
        <v>336</v>
      </c>
      <c r="C78" s="69"/>
      <c r="D78" s="24">
        <v>7.07</v>
      </c>
      <c r="E78" s="70"/>
      <c r="F78" s="70"/>
      <c r="G78" s="70" t="s">
        <v>10</v>
      </c>
      <c r="H78" s="72">
        <f t="shared" si="2"/>
        <v>0</v>
      </c>
    </row>
    <row r="79" spans="1:8" s="1" customFormat="1" ht="51" customHeight="1">
      <c r="A79" s="107"/>
      <c r="B79" s="69"/>
      <c r="C79" s="69"/>
      <c r="D79" s="24" t="s">
        <v>21</v>
      </c>
      <c r="E79" s="70"/>
      <c r="F79" s="70"/>
      <c r="G79" s="70"/>
      <c r="H79" s="72"/>
    </row>
    <row r="80" spans="1:8" s="1" customFormat="1" ht="15" customHeight="1">
      <c r="A80" s="107">
        <v>36</v>
      </c>
      <c r="B80" s="69" t="s">
        <v>344</v>
      </c>
      <c r="C80" s="69"/>
      <c r="D80" s="24">
        <v>14.58</v>
      </c>
      <c r="E80" s="70"/>
      <c r="F80" s="70"/>
      <c r="G80" s="70" t="s">
        <v>13</v>
      </c>
      <c r="H80" s="72">
        <f t="shared" si="2"/>
        <v>0</v>
      </c>
    </row>
    <row r="81" spans="1:8" s="1" customFormat="1" ht="84" customHeight="1">
      <c r="A81" s="107"/>
      <c r="B81" s="69"/>
      <c r="C81" s="69"/>
      <c r="D81" s="24" t="s">
        <v>14</v>
      </c>
      <c r="E81" s="70"/>
      <c r="F81" s="70"/>
      <c r="G81" s="70"/>
      <c r="H81" s="72"/>
    </row>
    <row r="82" spans="1:8" s="1" customFormat="1" ht="15" customHeight="1">
      <c r="A82" s="107">
        <v>37</v>
      </c>
      <c r="B82" s="69" t="s">
        <v>345</v>
      </c>
      <c r="C82" s="69"/>
      <c r="D82" s="24">
        <v>146.38</v>
      </c>
      <c r="E82" s="70"/>
      <c r="F82" s="70"/>
      <c r="G82" s="70" t="s">
        <v>13</v>
      </c>
      <c r="H82" s="72">
        <f t="shared" si="2"/>
        <v>0</v>
      </c>
    </row>
    <row r="83" spans="1:8" s="1" customFormat="1" ht="185.25" customHeight="1">
      <c r="A83" s="107"/>
      <c r="B83" s="69"/>
      <c r="C83" s="69"/>
      <c r="D83" s="24" t="s">
        <v>14</v>
      </c>
      <c r="E83" s="70"/>
      <c r="F83" s="70"/>
      <c r="G83" s="70"/>
      <c r="H83" s="72"/>
    </row>
    <row r="84" spans="1:8" s="1" customFormat="1" ht="15" customHeight="1">
      <c r="A84" s="107">
        <v>38</v>
      </c>
      <c r="B84" s="69" t="s">
        <v>346</v>
      </c>
      <c r="C84" s="69"/>
      <c r="D84" s="24">
        <v>29.16</v>
      </c>
      <c r="E84" s="70"/>
      <c r="F84" s="70"/>
      <c r="G84" s="70" t="s">
        <v>13</v>
      </c>
      <c r="H84" s="72">
        <f t="shared" si="2"/>
        <v>0</v>
      </c>
    </row>
    <row r="85" spans="1:8" s="1" customFormat="1" ht="124.5" customHeight="1">
      <c r="A85" s="107"/>
      <c r="B85" s="69"/>
      <c r="C85" s="69"/>
      <c r="D85" s="24" t="s">
        <v>14</v>
      </c>
      <c r="E85" s="70"/>
      <c r="F85" s="70"/>
      <c r="G85" s="70"/>
      <c r="H85" s="72"/>
    </row>
    <row r="86" spans="1:8" s="1" customFormat="1" ht="15" customHeight="1">
      <c r="A86" s="107">
        <v>39</v>
      </c>
      <c r="B86" s="69" t="s">
        <v>353</v>
      </c>
      <c r="C86" s="69"/>
      <c r="D86" s="24">
        <v>142.01</v>
      </c>
      <c r="E86" s="70"/>
      <c r="F86" s="70"/>
      <c r="G86" s="70" t="s">
        <v>13</v>
      </c>
      <c r="H86" s="72">
        <f t="shared" si="2"/>
        <v>0</v>
      </c>
    </row>
    <row r="87" spans="1:8" s="1" customFormat="1" ht="102" customHeight="1">
      <c r="A87" s="107"/>
      <c r="B87" s="69"/>
      <c r="C87" s="69"/>
      <c r="D87" s="24" t="s">
        <v>14</v>
      </c>
      <c r="E87" s="70"/>
      <c r="F87" s="70"/>
      <c r="G87" s="70"/>
      <c r="H87" s="72"/>
    </row>
    <row r="88" spans="1:8" s="1" customFormat="1" ht="15" customHeight="1">
      <c r="A88" s="107">
        <v>40</v>
      </c>
      <c r="B88" s="69" t="s">
        <v>386</v>
      </c>
      <c r="C88" s="69"/>
      <c r="D88" s="24">
        <v>5.22</v>
      </c>
      <c r="E88" s="72"/>
      <c r="F88" s="70"/>
      <c r="G88" s="70" t="s">
        <v>13</v>
      </c>
      <c r="H88" s="72">
        <f t="shared" si="2"/>
        <v>0</v>
      </c>
    </row>
    <row r="89" spans="1:8" s="1" customFormat="1" ht="126" customHeight="1">
      <c r="A89" s="107"/>
      <c r="B89" s="69"/>
      <c r="C89" s="69"/>
      <c r="D89" s="24" t="s">
        <v>14</v>
      </c>
      <c r="E89" s="72"/>
      <c r="F89" s="70"/>
      <c r="G89" s="70"/>
      <c r="H89" s="72"/>
    </row>
    <row r="90" spans="1:8" s="1" customFormat="1" ht="15" customHeight="1">
      <c r="A90" s="107">
        <v>41</v>
      </c>
      <c r="B90" s="69" t="s">
        <v>354</v>
      </c>
      <c r="C90" s="69"/>
      <c r="D90" s="24">
        <v>116.1</v>
      </c>
      <c r="E90" s="70"/>
      <c r="F90" s="70"/>
      <c r="G90" s="70" t="s">
        <v>13</v>
      </c>
      <c r="H90" s="72">
        <f t="shared" si="2"/>
        <v>0</v>
      </c>
    </row>
    <row r="91" spans="1:8" s="1" customFormat="1" ht="137.25" customHeight="1">
      <c r="A91" s="107"/>
      <c r="B91" s="69"/>
      <c r="C91" s="69"/>
      <c r="D91" s="24" t="s">
        <v>14</v>
      </c>
      <c r="E91" s="70"/>
      <c r="F91" s="70"/>
      <c r="G91" s="70"/>
      <c r="H91" s="72"/>
    </row>
    <row r="92" spans="1:8" s="1" customFormat="1" ht="15.75" customHeight="1">
      <c r="A92" s="107">
        <v>42</v>
      </c>
      <c r="B92" s="69" t="s">
        <v>355</v>
      </c>
      <c r="C92" s="69"/>
      <c r="D92" s="27">
        <v>10</v>
      </c>
      <c r="E92" s="70"/>
      <c r="F92" s="70"/>
      <c r="G92" s="70" t="s">
        <v>23</v>
      </c>
      <c r="H92" s="72">
        <f t="shared" si="2"/>
        <v>0</v>
      </c>
    </row>
    <row r="93" spans="1:8" s="1" customFormat="1" ht="81" customHeight="1">
      <c r="A93" s="107"/>
      <c r="B93" s="69"/>
      <c r="C93" s="69"/>
      <c r="D93" s="27" t="s">
        <v>24</v>
      </c>
      <c r="E93" s="70"/>
      <c r="F93" s="70"/>
      <c r="G93" s="70"/>
      <c r="H93" s="72"/>
    </row>
    <row r="94" spans="1:8" s="1" customFormat="1" ht="15.75" customHeight="1">
      <c r="A94" s="107">
        <v>43</v>
      </c>
      <c r="B94" s="69" t="s">
        <v>337</v>
      </c>
      <c r="C94" s="69"/>
      <c r="D94" s="27">
        <v>2</v>
      </c>
      <c r="E94" s="70"/>
      <c r="F94" s="70"/>
      <c r="G94" s="70" t="s">
        <v>23</v>
      </c>
      <c r="H94" s="72">
        <f t="shared" si="2"/>
        <v>0</v>
      </c>
    </row>
    <row r="95" spans="1:8" s="1" customFormat="1" ht="67.5" customHeight="1">
      <c r="A95" s="107"/>
      <c r="B95" s="69"/>
      <c r="C95" s="69"/>
      <c r="D95" s="27" t="s">
        <v>24</v>
      </c>
      <c r="E95" s="70"/>
      <c r="F95" s="70"/>
      <c r="G95" s="70"/>
      <c r="H95" s="72"/>
    </row>
    <row r="96" spans="1:8" s="1" customFormat="1" ht="15" customHeight="1">
      <c r="A96" s="107">
        <v>44</v>
      </c>
      <c r="B96" s="69" t="s">
        <v>356</v>
      </c>
      <c r="C96" s="69"/>
      <c r="D96" s="24">
        <v>99.63</v>
      </c>
      <c r="E96" s="70"/>
      <c r="F96" s="70"/>
      <c r="G96" s="70" t="s">
        <v>13</v>
      </c>
      <c r="H96" s="72">
        <f t="shared" si="2"/>
        <v>0</v>
      </c>
    </row>
    <row r="97" spans="1:8" s="1" customFormat="1" ht="137.25" customHeight="1">
      <c r="A97" s="107"/>
      <c r="B97" s="69"/>
      <c r="C97" s="69"/>
      <c r="D97" s="24" t="s">
        <v>14</v>
      </c>
      <c r="E97" s="70"/>
      <c r="F97" s="70"/>
      <c r="G97" s="70"/>
      <c r="H97" s="72"/>
    </row>
    <row r="98" spans="1:8" s="1" customFormat="1" ht="15.75" customHeight="1">
      <c r="A98" s="107">
        <v>45</v>
      </c>
      <c r="B98" s="69" t="s">
        <v>338</v>
      </c>
      <c r="C98" s="69"/>
      <c r="D98" s="27">
        <v>84</v>
      </c>
      <c r="E98" s="70"/>
      <c r="F98" s="118"/>
      <c r="G98" s="70" t="s">
        <v>23</v>
      </c>
      <c r="H98" s="72">
        <f t="shared" si="2"/>
        <v>0</v>
      </c>
    </row>
    <row r="99" spans="1:8" s="1" customFormat="1" ht="64.5" customHeight="1">
      <c r="A99" s="107"/>
      <c r="B99" s="69"/>
      <c r="C99" s="69"/>
      <c r="D99" s="27" t="s">
        <v>24</v>
      </c>
      <c r="E99" s="70"/>
      <c r="F99" s="118"/>
      <c r="G99" s="70"/>
      <c r="H99" s="72"/>
    </row>
    <row r="100" spans="1:8" s="1" customFormat="1" ht="15.75" customHeight="1">
      <c r="A100" s="107">
        <v>46</v>
      </c>
      <c r="B100" s="69" t="s">
        <v>339</v>
      </c>
      <c r="C100" s="69"/>
      <c r="D100" s="27">
        <v>95</v>
      </c>
      <c r="E100" s="70"/>
      <c r="F100" s="118"/>
      <c r="G100" s="70" t="s">
        <v>23</v>
      </c>
      <c r="H100" s="72">
        <f t="shared" si="2"/>
        <v>0</v>
      </c>
    </row>
    <row r="101" spans="1:8" s="1" customFormat="1" ht="73.5" customHeight="1">
      <c r="A101" s="107"/>
      <c r="B101" s="69"/>
      <c r="C101" s="69"/>
      <c r="D101" s="27" t="s">
        <v>24</v>
      </c>
      <c r="E101" s="70"/>
      <c r="F101" s="118"/>
      <c r="G101" s="70"/>
      <c r="H101" s="72"/>
    </row>
    <row r="102" spans="1:8" s="1" customFormat="1" ht="15.75" customHeight="1">
      <c r="A102" s="107">
        <v>47</v>
      </c>
      <c r="B102" s="69" t="s">
        <v>348</v>
      </c>
      <c r="C102" s="69"/>
      <c r="D102" s="27">
        <v>30</v>
      </c>
      <c r="E102" s="70"/>
      <c r="F102" s="70"/>
      <c r="G102" s="70" t="s">
        <v>30</v>
      </c>
      <c r="H102" s="72">
        <f t="shared" si="2"/>
        <v>0</v>
      </c>
    </row>
    <row r="103" spans="1:8" s="1" customFormat="1" ht="103.5" customHeight="1">
      <c r="A103" s="107"/>
      <c r="B103" s="69"/>
      <c r="C103" s="69"/>
      <c r="D103" s="24" t="s">
        <v>24</v>
      </c>
      <c r="E103" s="70"/>
      <c r="F103" s="70"/>
      <c r="G103" s="70"/>
      <c r="H103" s="72"/>
    </row>
    <row r="104" spans="1:8" s="1" customFormat="1" ht="15.75" customHeight="1">
      <c r="A104" s="107">
        <v>48</v>
      </c>
      <c r="B104" s="69" t="s">
        <v>357</v>
      </c>
      <c r="C104" s="69"/>
      <c r="D104" s="27">
        <v>84</v>
      </c>
      <c r="E104" s="70"/>
      <c r="F104" s="70"/>
      <c r="G104" s="70" t="s">
        <v>30</v>
      </c>
      <c r="H104" s="72">
        <f t="shared" si="2"/>
        <v>0</v>
      </c>
    </row>
    <row r="105" spans="1:8" s="1" customFormat="1" ht="84" customHeight="1">
      <c r="A105" s="107"/>
      <c r="B105" s="69"/>
      <c r="C105" s="69"/>
      <c r="D105" s="24" t="s">
        <v>24</v>
      </c>
      <c r="E105" s="70"/>
      <c r="F105" s="70"/>
      <c r="G105" s="70"/>
      <c r="H105" s="72"/>
    </row>
    <row r="106" spans="1:8" s="1" customFormat="1" ht="15.75" customHeight="1">
      <c r="A106" s="107">
        <v>49</v>
      </c>
      <c r="B106" s="69" t="s">
        <v>358</v>
      </c>
      <c r="C106" s="69"/>
      <c r="D106" s="27">
        <v>84</v>
      </c>
      <c r="E106" s="70"/>
      <c r="F106" s="70"/>
      <c r="G106" s="70" t="s">
        <v>30</v>
      </c>
      <c r="H106" s="72">
        <f t="shared" si="2"/>
        <v>0</v>
      </c>
    </row>
    <row r="107" spans="1:8" s="1" customFormat="1" ht="78" customHeight="1">
      <c r="A107" s="107"/>
      <c r="B107" s="69"/>
      <c r="C107" s="69"/>
      <c r="D107" s="24" t="s">
        <v>24</v>
      </c>
      <c r="E107" s="70"/>
      <c r="F107" s="70"/>
      <c r="G107" s="70"/>
      <c r="H107" s="72"/>
    </row>
    <row r="108" spans="1:8" s="1" customFormat="1" ht="15" customHeight="1">
      <c r="A108" s="107">
        <v>50</v>
      </c>
      <c r="B108" s="69" t="s">
        <v>437</v>
      </c>
      <c r="C108" s="69"/>
      <c r="D108" s="24">
        <v>188.79</v>
      </c>
      <c r="E108" s="70"/>
      <c r="F108" s="70"/>
      <c r="G108" s="70" t="s">
        <v>13</v>
      </c>
      <c r="H108" s="72">
        <f t="shared" si="2"/>
        <v>0</v>
      </c>
    </row>
    <row r="109" spans="1:8" s="1" customFormat="1" ht="125.25" customHeight="1">
      <c r="A109" s="107"/>
      <c r="B109" s="69"/>
      <c r="C109" s="69"/>
      <c r="D109" s="24" t="s">
        <v>14</v>
      </c>
      <c r="E109" s="70"/>
      <c r="F109" s="70"/>
      <c r="G109" s="70"/>
      <c r="H109" s="72"/>
    </row>
    <row r="110" spans="1:8" s="1" customFormat="1" ht="15.75" customHeight="1">
      <c r="A110" s="107">
        <v>51</v>
      </c>
      <c r="B110" s="69" t="s">
        <v>349</v>
      </c>
      <c r="C110" s="69"/>
      <c r="D110" s="27">
        <v>336</v>
      </c>
      <c r="E110" s="70"/>
      <c r="F110" s="118"/>
      <c r="G110" s="70" t="s">
        <v>23</v>
      </c>
      <c r="H110" s="72">
        <f t="shared" si="2"/>
        <v>0</v>
      </c>
    </row>
    <row r="111" spans="1:8" s="1" customFormat="1" ht="98.25" customHeight="1">
      <c r="A111" s="107"/>
      <c r="B111" s="69"/>
      <c r="C111" s="69"/>
      <c r="D111" s="27" t="s">
        <v>24</v>
      </c>
      <c r="E111" s="70"/>
      <c r="F111" s="118"/>
      <c r="G111" s="70"/>
      <c r="H111" s="72"/>
    </row>
    <row r="112" spans="1:8" s="1" customFormat="1">
      <c r="A112" s="107">
        <v>52</v>
      </c>
      <c r="B112" s="69" t="s">
        <v>359</v>
      </c>
      <c r="C112" s="69"/>
      <c r="D112" s="24"/>
      <c r="E112" s="70"/>
      <c r="F112" s="70"/>
      <c r="G112" s="70"/>
      <c r="H112" s="72"/>
    </row>
    <row r="113" spans="1:8" s="1" customFormat="1" ht="92.25" customHeight="1">
      <c r="A113" s="107"/>
      <c r="B113" s="69"/>
      <c r="C113" s="69"/>
      <c r="D113" s="24"/>
      <c r="E113" s="70"/>
      <c r="F113" s="70"/>
      <c r="G113" s="70"/>
      <c r="H113" s="72"/>
    </row>
    <row r="114" spans="1:8" s="1" customFormat="1">
      <c r="A114" s="107">
        <v>52.01</v>
      </c>
      <c r="B114" s="69" t="s">
        <v>311</v>
      </c>
      <c r="C114" s="69"/>
      <c r="D114" s="27">
        <v>168</v>
      </c>
      <c r="E114" s="70"/>
      <c r="F114" s="70"/>
      <c r="G114" s="70" t="s">
        <v>23</v>
      </c>
      <c r="H114" s="72">
        <f t="shared" si="2"/>
        <v>0</v>
      </c>
    </row>
    <row r="115" spans="1:8" s="1" customFormat="1" ht="33.75" customHeight="1">
      <c r="A115" s="107"/>
      <c r="B115" s="69"/>
      <c r="C115" s="69"/>
      <c r="D115" s="27" t="s">
        <v>24</v>
      </c>
      <c r="E115" s="70"/>
      <c r="F115" s="70"/>
      <c r="G115" s="70"/>
      <c r="H115" s="72"/>
    </row>
    <row r="116" spans="1:8" s="1" customFormat="1" ht="15" customHeight="1">
      <c r="A116" s="107">
        <v>52.02</v>
      </c>
      <c r="B116" s="69" t="s">
        <v>312</v>
      </c>
      <c r="C116" s="69"/>
      <c r="D116" s="27">
        <v>834</v>
      </c>
      <c r="E116" s="70"/>
      <c r="F116" s="70"/>
      <c r="G116" s="70" t="s">
        <v>23</v>
      </c>
      <c r="H116" s="72">
        <f t="shared" si="2"/>
        <v>0</v>
      </c>
    </row>
    <row r="117" spans="1:8" s="1" customFormat="1" ht="30" customHeight="1">
      <c r="A117" s="107"/>
      <c r="B117" s="69"/>
      <c r="C117" s="69"/>
      <c r="D117" s="27" t="s">
        <v>24</v>
      </c>
      <c r="E117" s="70"/>
      <c r="F117" s="70"/>
      <c r="G117" s="70"/>
      <c r="H117" s="72"/>
    </row>
    <row r="118" spans="1:8" s="1" customFormat="1" ht="15" customHeight="1">
      <c r="A118" s="107">
        <v>53</v>
      </c>
      <c r="B118" s="69" t="s">
        <v>52</v>
      </c>
      <c r="C118" s="69"/>
      <c r="D118" s="24"/>
      <c r="E118" s="70"/>
      <c r="F118" s="70"/>
      <c r="G118" s="70"/>
      <c r="H118" s="72"/>
    </row>
    <row r="119" spans="1:8" s="1" customFormat="1" ht="87" customHeight="1">
      <c r="A119" s="107"/>
      <c r="B119" s="69"/>
      <c r="C119" s="69"/>
      <c r="D119" s="24"/>
      <c r="E119" s="70"/>
      <c r="F119" s="70"/>
      <c r="G119" s="70"/>
      <c r="H119" s="72"/>
    </row>
    <row r="120" spans="1:8" s="1" customFormat="1">
      <c r="A120" s="107">
        <v>53.01</v>
      </c>
      <c r="B120" s="112" t="s">
        <v>313</v>
      </c>
      <c r="C120" s="112"/>
      <c r="D120" s="27">
        <v>168</v>
      </c>
      <c r="E120" s="70"/>
      <c r="F120" s="70"/>
      <c r="G120" s="70" t="s">
        <v>23</v>
      </c>
      <c r="H120" s="72">
        <f t="shared" si="2"/>
        <v>0</v>
      </c>
    </row>
    <row r="121" spans="1:8" s="1" customFormat="1" ht="18.75" customHeight="1">
      <c r="A121" s="107"/>
      <c r="B121" s="112"/>
      <c r="C121" s="112"/>
      <c r="D121" s="27" t="s">
        <v>24</v>
      </c>
      <c r="E121" s="70"/>
      <c r="F121" s="70"/>
      <c r="G121" s="70"/>
      <c r="H121" s="72"/>
    </row>
    <row r="122" spans="1:8" s="1" customFormat="1">
      <c r="A122" s="107">
        <v>53.02</v>
      </c>
      <c r="B122" s="112" t="s">
        <v>314</v>
      </c>
      <c r="C122" s="112"/>
      <c r="D122" s="27">
        <v>834</v>
      </c>
      <c r="E122" s="70"/>
      <c r="F122" s="70"/>
      <c r="G122" s="70" t="s">
        <v>23</v>
      </c>
      <c r="H122" s="72">
        <f t="shared" si="2"/>
        <v>0</v>
      </c>
    </row>
    <row r="123" spans="1:8" s="1" customFormat="1" ht="18.75" customHeight="1">
      <c r="A123" s="107"/>
      <c r="B123" s="112"/>
      <c r="C123" s="112"/>
      <c r="D123" s="27" t="s">
        <v>24</v>
      </c>
      <c r="E123" s="70"/>
      <c r="F123" s="70"/>
      <c r="G123" s="70"/>
      <c r="H123" s="72"/>
    </row>
    <row r="124" spans="1:8" s="1" customFormat="1">
      <c r="A124" s="107">
        <v>53.04</v>
      </c>
      <c r="B124" s="112" t="s">
        <v>314</v>
      </c>
      <c r="C124" s="112"/>
      <c r="D124" s="27">
        <v>30</v>
      </c>
      <c r="E124" s="70"/>
      <c r="F124" s="70"/>
      <c r="G124" s="70" t="s">
        <v>23</v>
      </c>
      <c r="H124" s="72">
        <f t="shared" si="2"/>
        <v>0</v>
      </c>
    </row>
    <row r="125" spans="1:8" s="1" customFormat="1" ht="18.75" customHeight="1">
      <c r="A125" s="107"/>
      <c r="B125" s="112"/>
      <c r="C125" s="112"/>
      <c r="D125" s="27" t="s">
        <v>24</v>
      </c>
      <c r="E125" s="70"/>
      <c r="F125" s="70"/>
      <c r="G125" s="70"/>
      <c r="H125" s="72"/>
    </row>
    <row r="126" spans="1:8" s="1" customFormat="1">
      <c r="A126" s="107">
        <v>54</v>
      </c>
      <c r="B126" s="69" t="s">
        <v>360</v>
      </c>
      <c r="C126" s="69"/>
      <c r="D126" s="27">
        <v>278</v>
      </c>
      <c r="E126" s="70"/>
      <c r="F126" s="70"/>
      <c r="G126" s="70" t="s">
        <v>23</v>
      </c>
      <c r="H126" s="72">
        <f t="shared" si="2"/>
        <v>0</v>
      </c>
    </row>
    <row r="127" spans="1:8" s="1" customFormat="1" ht="86.25" customHeight="1">
      <c r="A127" s="107"/>
      <c r="B127" s="69"/>
      <c r="C127" s="69"/>
      <c r="D127" s="27" t="s">
        <v>24</v>
      </c>
      <c r="E127" s="70"/>
      <c r="F127" s="70"/>
      <c r="G127" s="70"/>
      <c r="H127" s="72"/>
    </row>
    <row r="128" spans="1:8" s="1" customFormat="1" ht="15" customHeight="1">
      <c r="A128" s="107">
        <v>55</v>
      </c>
      <c r="B128" s="69" t="s">
        <v>361</v>
      </c>
      <c r="C128" s="69"/>
      <c r="D128" s="24">
        <v>1.91</v>
      </c>
      <c r="E128" s="70"/>
      <c r="F128" s="70"/>
      <c r="G128" s="70" t="s">
        <v>13</v>
      </c>
      <c r="H128" s="72">
        <f t="shared" si="2"/>
        <v>0</v>
      </c>
    </row>
    <row r="129" spans="1:8" s="1" customFormat="1" ht="98.25" customHeight="1">
      <c r="A129" s="107"/>
      <c r="B129" s="69"/>
      <c r="C129" s="69"/>
      <c r="D129" s="24" t="s">
        <v>14</v>
      </c>
      <c r="E129" s="70"/>
      <c r="F129" s="70"/>
      <c r="G129" s="70"/>
      <c r="H129" s="72"/>
    </row>
    <row r="130" spans="1:8" s="1" customFormat="1" ht="15" customHeight="1">
      <c r="A130" s="107">
        <v>56</v>
      </c>
      <c r="B130" s="69" t="s">
        <v>362</v>
      </c>
      <c r="C130" s="69"/>
      <c r="D130" s="24">
        <v>212.46</v>
      </c>
      <c r="E130" s="70"/>
      <c r="F130" s="70"/>
      <c r="G130" s="70" t="s">
        <v>13</v>
      </c>
      <c r="H130" s="72">
        <f t="shared" si="2"/>
        <v>0</v>
      </c>
    </row>
    <row r="131" spans="1:8" s="1" customFormat="1" ht="143.25" customHeight="1">
      <c r="A131" s="107"/>
      <c r="B131" s="69"/>
      <c r="C131" s="69"/>
      <c r="D131" s="24" t="s">
        <v>14</v>
      </c>
      <c r="E131" s="70"/>
      <c r="F131" s="70"/>
      <c r="G131" s="70"/>
      <c r="H131" s="72"/>
    </row>
    <row r="132" spans="1:8" s="1" customFormat="1" ht="15" customHeight="1">
      <c r="A132" s="107">
        <v>57</v>
      </c>
      <c r="B132" s="69" t="s">
        <v>363</v>
      </c>
      <c r="C132" s="69"/>
      <c r="D132" s="24">
        <v>1219.06</v>
      </c>
      <c r="E132" s="70"/>
      <c r="F132" s="70"/>
      <c r="G132" s="70" t="s">
        <v>13</v>
      </c>
      <c r="H132" s="72">
        <f t="shared" si="2"/>
        <v>0</v>
      </c>
    </row>
    <row r="133" spans="1:8" s="1" customFormat="1" ht="173.25" customHeight="1">
      <c r="A133" s="107"/>
      <c r="B133" s="69"/>
      <c r="C133" s="69"/>
      <c r="D133" s="24" t="s">
        <v>14</v>
      </c>
      <c r="E133" s="70"/>
      <c r="F133" s="70"/>
      <c r="G133" s="70"/>
      <c r="H133" s="72"/>
    </row>
    <row r="134" spans="1:8" s="1" customFormat="1" ht="15" customHeight="1">
      <c r="A134" s="107">
        <v>58</v>
      </c>
      <c r="B134" s="69" t="s">
        <v>364</v>
      </c>
      <c r="C134" s="69"/>
      <c r="D134" s="24">
        <v>502.99</v>
      </c>
      <c r="E134" s="70"/>
      <c r="F134" s="70"/>
      <c r="G134" s="70" t="s">
        <v>13</v>
      </c>
      <c r="H134" s="72">
        <f t="shared" si="2"/>
        <v>0</v>
      </c>
    </row>
    <row r="135" spans="1:8" s="1" customFormat="1" ht="150.75" customHeight="1">
      <c r="A135" s="107"/>
      <c r="B135" s="69"/>
      <c r="C135" s="69"/>
      <c r="D135" s="24" t="s">
        <v>14</v>
      </c>
      <c r="E135" s="70"/>
      <c r="F135" s="70"/>
      <c r="G135" s="70"/>
      <c r="H135" s="72"/>
    </row>
    <row r="136" spans="1:8" s="1" customFormat="1" ht="15" customHeight="1">
      <c r="A136" s="107">
        <v>59</v>
      </c>
      <c r="B136" s="69" t="s">
        <v>387</v>
      </c>
      <c r="C136" s="69"/>
      <c r="D136" s="24">
        <v>26.22</v>
      </c>
      <c r="E136" s="70"/>
      <c r="F136" s="70"/>
      <c r="G136" s="70" t="s">
        <v>13</v>
      </c>
      <c r="H136" s="72">
        <f t="shared" si="2"/>
        <v>0</v>
      </c>
    </row>
    <row r="137" spans="1:8" s="1" customFormat="1" ht="135.75" customHeight="1">
      <c r="A137" s="107"/>
      <c r="B137" s="69"/>
      <c r="C137" s="69"/>
      <c r="D137" s="24" t="s">
        <v>14</v>
      </c>
      <c r="E137" s="70"/>
      <c r="F137" s="70"/>
      <c r="G137" s="70"/>
      <c r="H137" s="72"/>
    </row>
    <row r="138" spans="1:8" s="1" customFormat="1" ht="16.5" customHeight="1">
      <c r="A138" s="107">
        <v>60</v>
      </c>
      <c r="B138" s="69" t="s">
        <v>388</v>
      </c>
      <c r="C138" s="69"/>
      <c r="D138" s="24">
        <v>149.13999999999999</v>
      </c>
      <c r="E138" s="70"/>
      <c r="F138" s="70"/>
      <c r="G138" s="70" t="s">
        <v>13</v>
      </c>
      <c r="H138" s="72">
        <f t="shared" ref="H138:H202" si="3">ROUND(D138*E138,0)</f>
        <v>0</v>
      </c>
    </row>
    <row r="139" spans="1:8" s="1" customFormat="1" ht="105" customHeight="1">
      <c r="A139" s="107"/>
      <c r="B139" s="69"/>
      <c r="C139" s="69"/>
      <c r="D139" s="24" t="s">
        <v>14</v>
      </c>
      <c r="E139" s="70"/>
      <c r="F139" s="70"/>
      <c r="G139" s="70"/>
      <c r="H139" s="72"/>
    </row>
    <row r="140" spans="1:8" s="1" customFormat="1" ht="15" customHeight="1">
      <c r="A140" s="68">
        <v>61</v>
      </c>
      <c r="B140" s="69" t="s">
        <v>365</v>
      </c>
      <c r="C140" s="69"/>
      <c r="D140" s="24">
        <v>17.420000000000002</v>
      </c>
      <c r="E140" s="70"/>
      <c r="F140" s="70"/>
      <c r="G140" s="70" t="s">
        <v>53</v>
      </c>
      <c r="H140" s="72">
        <f t="shared" si="3"/>
        <v>0</v>
      </c>
    </row>
    <row r="141" spans="1:8" s="1" customFormat="1" ht="116.25" customHeight="1">
      <c r="A141" s="68"/>
      <c r="B141" s="69"/>
      <c r="C141" s="69"/>
      <c r="D141" s="27" t="s">
        <v>14</v>
      </c>
      <c r="E141" s="70"/>
      <c r="F141" s="70"/>
      <c r="G141" s="70"/>
      <c r="H141" s="72"/>
    </row>
    <row r="142" spans="1:8" s="1" customFormat="1" ht="15" customHeight="1">
      <c r="A142" s="107">
        <v>62</v>
      </c>
      <c r="B142" s="69" t="s">
        <v>366</v>
      </c>
      <c r="C142" s="69"/>
      <c r="D142" s="24">
        <v>71.680000000000007</v>
      </c>
      <c r="E142" s="70"/>
      <c r="F142" s="70"/>
      <c r="G142" s="70" t="s">
        <v>13</v>
      </c>
      <c r="H142" s="72">
        <f t="shared" si="3"/>
        <v>0</v>
      </c>
    </row>
    <row r="143" spans="1:8" s="1" customFormat="1" ht="98.25" customHeight="1">
      <c r="A143" s="107"/>
      <c r="B143" s="69"/>
      <c r="C143" s="69"/>
      <c r="D143" s="24" t="s">
        <v>14</v>
      </c>
      <c r="E143" s="70"/>
      <c r="F143" s="70"/>
      <c r="G143" s="70"/>
      <c r="H143" s="72"/>
    </row>
    <row r="144" spans="1:8" s="1" customFormat="1" ht="15" customHeight="1">
      <c r="A144" s="68">
        <v>63</v>
      </c>
      <c r="B144" s="69" t="s">
        <v>367</v>
      </c>
      <c r="C144" s="69"/>
      <c r="D144" s="24">
        <v>482.41</v>
      </c>
      <c r="E144" s="70"/>
      <c r="F144" s="70"/>
      <c r="G144" s="70" t="s">
        <v>13</v>
      </c>
      <c r="H144" s="72">
        <f t="shared" si="3"/>
        <v>0</v>
      </c>
    </row>
    <row r="145" spans="1:8" s="1" customFormat="1" ht="93.75" customHeight="1">
      <c r="A145" s="68"/>
      <c r="B145" s="69"/>
      <c r="C145" s="69"/>
      <c r="D145" s="24" t="s">
        <v>14</v>
      </c>
      <c r="E145" s="70"/>
      <c r="F145" s="70"/>
      <c r="G145" s="70"/>
      <c r="H145" s="72"/>
    </row>
    <row r="146" spans="1:8" s="1" customFormat="1" ht="15" customHeight="1">
      <c r="A146" s="107">
        <v>64</v>
      </c>
      <c r="B146" s="69" t="s">
        <v>368</v>
      </c>
      <c r="C146" s="69"/>
      <c r="D146" s="24">
        <v>570</v>
      </c>
      <c r="E146" s="70"/>
      <c r="F146" s="70"/>
      <c r="G146" s="70" t="s">
        <v>13</v>
      </c>
      <c r="H146" s="72">
        <f t="shared" si="3"/>
        <v>0</v>
      </c>
    </row>
    <row r="147" spans="1:8" s="1" customFormat="1" ht="177" customHeight="1">
      <c r="A147" s="107"/>
      <c r="B147" s="69"/>
      <c r="C147" s="69"/>
      <c r="D147" s="24" t="s">
        <v>14</v>
      </c>
      <c r="E147" s="70"/>
      <c r="F147" s="70"/>
      <c r="G147" s="70"/>
      <c r="H147" s="72"/>
    </row>
    <row r="148" spans="1:8" s="1" customFormat="1" ht="15" customHeight="1">
      <c r="A148" s="107">
        <v>65</v>
      </c>
      <c r="B148" s="69" t="s">
        <v>369</v>
      </c>
      <c r="C148" s="69"/>
      <c r="D148" s="24">
        <v>6.25</v>
      </c>
      <c r="E148" s="70"/>
      <c r="F148" s="70"/>
      <c r="G148" s="70" t="s">
        <v>13</v>
      </c>
      <c r="H148" s="72">
        <f t="shared" si="3"/>
        <v>0</v>
      </c>
    </row>
    <row r="149" spans="1:8" s="1" customFormat="1" ht="156" customHeight="1">
      <c r="A149" s="107"/>
      <c r="B149" s="69"/>
      <c r="C149" s="69"/>
      <c r="D149" s="24" t="s">
        <v>14</v>
      </c>
      <c r="E149" s="70"/>
      <c r="F149" s="70"/>
      <c r="G149" s="70"/>
      <c r="H149" s="72"/>
    </row>
    <row r="150" spans="1:8" s="16" customFormat="1" ht="13.5">
      <c r="A150" s="107">
        <v>66</v>
      </c>
      <c r="B150" s="69" t="s">
        <v>389</v>
      </c>
      <c r="C150" s="69"/>
      <c r="D150" s="28">
        <v>148</v>
      </c>
      <c r="E150" s="115"/>
      <c r="F150" s="115"/>
      <c r="G150" s="115" t="s">
        <v>17</v>
      </c>
      <c r="H150" s="72">
        <f t="shared" si="3"/>
        <v>0</v>
      </c>
    </row>
    <row r="151" spans="1:8" s="16" customFormat="1" ht="121.5" customHeight="1">
      <c r="A151" s="107"/>
      <c r="B151" s="69"/>
      <c r="C151" s="69"/>
      <c r="D151" s="28" t="s">
        <v>18</v>
      </c>
      <c r="E151" s="115"/>
      <c r="F151" s="115"/>
      <c r="G151" s="115"/>
      <c r="H151" s="72"/>
    </row>
    <row r="152" spans="1:8" s="16" customFormat="1" ht="13.5" customHeight="1">
      <c r="A152" s="107">
        <v>67</v>
      </c>
      <c r="B152" s="69" t="s">
        <v>390</v>
      </c>
      <c r="C152" s="69"/>
      <c r="D152" s="28">
        <v>41.8</v>
      </c>
      <c r="E152" s="115"/>
      <c r="F152" s="115"/>
      <c r="G152" s="115" t="s">
        <v>17</v>
      </c>
      <c r="H152" s="72">
        <f t="shared" si="3"/>
        <v>0</v>
      </c>
    </row>
    <row r="153" spans="1:8" s="16" customFormat="1" ht="103.5" customHeight="1">
      <c r="A153" s="107"/>
      <c r="B153" s="69"/>
      <c r="C153" s="69"/>
      <c r="D153" s="28" t="s">
        <v>18</v>
      </c>
      <c r="E153" s="115"/>
      <c r="F153" s="115"/>
      <c r="G153" s="115"/>
      <c r="H153" s="72"/>
    </row>
    <row r="154" spans="1:8" s="1" customFormat="1" ht="15" customHeight="1">
      <c r="A154" s="107">
        <v>68</v>
      </c>
      <c r="B154" s="69" t="s">
        <v>370</v>
      </c>
      <c r="C154" s="69"/>
      <c r="D154" s="24"/>
      <c r="E154" s="70"/>
      <c r="F154" s="70"/>
      <c r="G154" s="70"/>
      <c r="H154" s="72"/>
    </row>
    <row r="155" spans="1:8" s="1" customFormat="1" ht="84.75" customHeight="1">
      <c r="A155" s="107"/>
      <c r="B155" s="69"/>
      <c r="C155" s="69"/>
      <c r="D155" s="24"/>
      <c r="E155" s="70"/>
      <c r="F155" s="70"/>
      <c r="G155" s="70"/>
      <c r="H155" s="72"/>
    </row>
    <row r="156" spans="1:8" s="1" customFormat="1" ht="15" customHeight="1">
      <c r="A156" s="107">
        <v>68.010000000000005</v>
      </c>
      <c r="B156" s="112" t="s">
        <v>371</v>
      </c>
      <c r="C156" s="112"/>
      <c r="D156" s="27">
        <v>58</v>
      </c>
      <c r="E156" s="70"/>
      <c r="F156" s="129"/>
      <c r="G156" s="70" t="s">
        <v>23</v>
      </c>
      <c r="H156" s="72">
        <f t="shared" si="3"/>
        <v>0</v>
      </c>
    </row>
    <row r="157" spans="1:8" s="1" customFormat="1" ht="15" customHeight="1">
      <c r="A157" s="107"/>
      <c r="B157" s="112"/>
      <c r="C157" s="112"/>
      <c r="D157" s="27" t="s">
        <v>24</v>
      </c>
      <c r="E157" s="70"/>
      <c r="F157" s="129"/>
      <c r="G157" s="70"/>
      <c r="H157" s="72"/>
    </row>
    <row r="158" spans="1:8" s="1" customFormat="1">
      <c r="A158" s="107">
        <v>68.02</v>
      </c>
      <c r="B158" s="112" t="s">
        <v>372</v>
      </c>
      <c r="C158" s="112"/>
      <c r="D158" s="27">
        <v>24</v>
      </c>
      <c r="E158" s="70"/>
      <c r="F158" s="113"/>
      <c r="G158" s="70" t="s">
        <v>23</v>
      </c>
      <c r="H158" s="72">
        <f t="shared" si="3"/>
        <v>0</v>
      </c>
    </row>
    <row r="159" spans="1:8" s="1" customFormat="1" ht="13.5" customHeight="1">
      <c r="A159" s="107"/>
      <c r="B159" s="112"/>
      <c r="C159" s="112"/>
      <c r="D159" s="27" t="s">
        <v>24</v>
      </c>
      <c r="E159" s="70"/>
      <c r="F159" s="113"/>
      <c r="G159" s="70"/>
      <c r="H159" s="72"/>
    </row>
    <row r="160" spans="1:8" s="1" customFormat="1" ht="15" customHeight="1">
      <c r="A160" s="107">
        <v>69</v>
      </c>
      <c r="B160" s="69" t="s">
        <v>373</v>
      </c>
      <c r="C160" s="69"/>
      <c r="D160" s="27">
        <v>180</v>
      </c>
      <c r="E160" s="70"/>
      <c r="F160" s="70"/>
      <c r="G160" s="70" t="s">
        <v>23</v>
      </c>
      <c r="H160" s="72">
        <f t="shared" si="3"/>
        <v>0</v>
      </c>
    </row>
    <row r="161" spans="1:8" s="1" customFormat="1" ht="61.5" customHeight="1">
      <c r="A161" s="107"/>
      <c r="B161" s="69"/>
      <c r="C161" s="69"/>
      <c r="D161" s="24" t="s">
        <v>24</v>
      </c>
      <c r="E161" s="70"/>
      <c r="F161" s="70"/>
      <c r="G161" s="70"/>
      <c r="H161" s="72"/>
    </row>
    <row r="162" spans="1:8" s="1" customFormat="1" ht="15" customHeight="1">
      <c r="A162" s="107">
        <v>70</v>
      </c>
      <c r="B162" s="69" t="s">
        <v>374</v>
      </c>
      <c r="C162" s="69"/>
      <c r="D162" s="24">
        <v>22.28</v>
      </c>
      <c r="E162" s="70"/>
      <c r="F162" s="70"/>
      <c r="G162" s="70" t="s">
        <v>17</v>
      </c>
      <c r="H162" s="72">
        <f t="shared" si="3"/>
        <v>0</v>
      </c>
    </row>
    <row r="163" spans="1:8" s="1" customFormat="1" ht="108.75" customHeight="1">
      <c r="A163" s="107"/>
      <c r="B163" s="69"/>
      <c r="C163" s="69"/>
      <c r="D163" s="24" t="s">
        <v>18</v>
      </c>
      <c r="E163" s="70"/>
      <c r="F163" s="70"/>
      <c r="G163" s="70"/>
      <c r="H163" s="72"/>
    </row>
    <row r="164" spans="1:8" s="1" customFormat="1" ht="15" customHeight="1">
      <c r="A164" s="107">
        <v>71</v>
      </c>
      <c r="B164" s="69" t="s">
        <v>391</v>
      </c>
      <c r="C164" s="69"/>
      <c r="D164" s="24">
        <v>6134.62</v>
      </c>
      <c r="E164" s="70"/>
      <c r="F164" s="70"/>
      <c r="G164" s="70" t="s">
        <v>47</v>
      </c>
      <c r="H164" s="72">
        <f t="shared" si="3"/>
        <v>0</v>
      </c>
    </row>
    <row r="165" spans="1:8" s="1" customFormat="1" ht="141.75" customHeight="1">
      <c r="A165" s="107"/>
      <c r="B165" s="69"/>
      <c r="C165" s="69"/>
      <c r="D165" s="24" t="s">
        <v>46</v>
      </c>
      <c r="E165" s="70"/>
      <c r="F165" s="70"/>
      <c r="G165" s="70"/>
      <c r="H165" s="72"/>
    </row>
    <row r="166" spans="1:8" s="1" customFormat="1" ht="15" customHeight="1">
      <c r="A166" s="107">
        <v>72</v>
      </c>
      <c r="B166" s="69" t="s">
        <v>420</v>
      </c>
      <c r="C166" s="69"/>
      <c r="D166" s="24">
        <v>209.8</v>
      </c>
      <c r="E166" s="70"/>
      <c r="F166" s="70"/>
      <c r="G166" s="70" t="s">
        <v>13</v>
      </c>
      <c r="H166" s="72">
        <f t="shared" ref="H166" si="4">ROUND(D166*E166,0)</f>
        <v>0</v>
      </c>
    </row>
    <row r="167" spans="1:8" s="1" customFormat="1" ht="94.5" customHeight="1">
      <c r="A167" s="107"/>
      <c r="B167" s="69"/>
      <c r="C167" s="69"/>
      <c r="D167" s="24" t="s">
        <v>14</v>
      </c>
      <c r="E167" s="70"/>
      <c r="F167" s="70"/>
      <c r="G167" s="70"/>
      <c r="H167" s="72"/>
    </row>
    <row r="168" spans="1:8" s="1" customFormat="1" ht="15" customHeight="1">
      <c r="A168" s="107">
        <v>73</v>
      </c>
      <c r="B168" s="69" t="s">
        <v>49</v>
      </c>
      <c r="C168" s="69"/>
      <c r="D168" s="24">
        <v>14175.19</v>
      </c>
      <c r="E168" s="70"/>
      <c r="F168" s="70"/>
      <c r="G168" s="70" t="s">
        <v>48</v>
      </c>
      <c r="H168" s="72">
        <f t="shared" si="3"/>
        <v>0</v>
      </c>
    </row>
    <row r="169" spans="1:8" s="1" customFormat="1" ht="208.5" customHeight="1">
      <c r="A169" s="107"/>
      <c r="B169" s="69"/>
      <c r="C169" s="69"/>
      <c r="D169" s="24" t="s">
        <v>46</v>
      </c>
      <c r="E169" s="70"/>
      <c r="F169" s="70"/>
      <c r="G169" s="70"/>
      <c r="H169" s="72"/>
    </row>
    <row r="170" spans="1:8" s="1" customFormat="1" ht="15" customHeight="1">
      <c r="A170" s="107">
        <v>74</v>
      </c>
      <c r="B170" s="69" t="s">
        <v>392</v>
      </c>
      <c r="C170" s="69"/>
      <c r="D170" s="24">
        <v>62.51</v>
      </c>
      <c r="E170" s="72"/>
      <c r="F170" s="70"/>
      <c r="G170" s="70" t="s">
        <v>13</v>
      </c>
      <c r="H170" s="72">
        <f t="shared" si="3"/>
        <v>0</v>
      </c>
    </row>
    <row r="171" spans="1:8" s="1" customFormat="1" ht="111.75" customHeight="1">
      <c r="A171" s="107"/>
      <c r="B171" s="69"/>
      <c r="C171" s="69"/>
      <c r="D171" s="24" t="s">
        <v>14</v>
      </c>
      <c r="E171" s="72"/>
      <c r="F171" s="70"/>
      <c r="G171" s="70"/>
      <c r="H171" s="72"/>
    </row>
    <row r="172" spans="1:8" s="1" customFormat="1" ht="15" customHeight="1">
      <c r="A172" s="107">
        <v>75</v>
      </c>
      <c r="B172" s="69" t="s">
        <v>375</v>
      </c>
      <c r="C172" s="69"/>
      <c r="D172" s="24">
        <v>16.850000000000001</v>
      </c>
      <c r="E172" s="70"/>
      <c r="F172" s="70"/>
      <c r="G172" s="70" t="s">
        <v>31</v>
      </c>
      <c r="H172" s="72">
        <f t="shared" si="3"/>
        <v>0</v>
      </c>
    </row>
    <row r="173" spans="1:8" s="1" customFormat="1" ht="79.5" customHeight="1">
      <c r="A173" s="107"/>
      <c r="B173" s="69"/>
      <c r="C173" s="69"/>
      <c r="D173" s="24" t="s">
        <v>41</v>
      </c>
      <c r="E173" s="70"/>
      <c r="F173" s="70"/>
      <c r="G173" s="70"/>
      <c r="H173" s="72"/>
    </row>
    <row r="174" spans="1:8" s="1" customFormat="1" ht="15" customHeight="1">
      <c r="A174" s="107">
        <v>76</v>
      </c>
      <c r="B174" s="69" t="s">
        <v>393</v>
      </c>
      <c r="C174" s="69"/>
      <c r="D174" s="24">
        <v>33.4</v>
      </c>
      <c r="E174" s="70"/>
      <c r="F174" s="70"/>
      <c r="G174" s="70" t="s">
        <v>17</v>
      </c>
      <c r="H174" s="72">
        <f t="shared" si="3"/>
        <v>0</v>
      </c>
    </row>
    <row r="175" spans="1:8" s="1" customFormat="1" ht="161.25" customHeight="1">
      <c r="A175" s="107"/>
      <c r="B175" s="69"/>
      <c r="C175" s="69"/>
      <c r="D175" s="24" t="s">
        <v>18</v>
      </c>
      <c r="E175" s="70"/>
      <c r="F175" s="70"/>
      <c r="G175" s="70"/>
      <c r="H175" s="72"/>
    </row>
    <row r="176" spans="1:8" s="1" customFormat="1" ht="15" customHeight="1">
      <c r="A176" s="107">
        <v>77</v>
      </c>
      <c r="B176" s="69" t="s">
        <v>394</v>
      </c>
      <c r="C176" s="69"/>
      <c r="D176" s="24">
        <v>43.2</v>
      </c>
      <c r="E176" s="70"/>
      <c r="F176" s="70"/>
      <c r="G176" s="70" t="s">
        <v>17</v>
      </c>
      <c r="H176" s="72">
        <f t="shared" si="3"/>
        <v>0</v>
      </c>
    </row>
    <row r="177" spans="1:8" s="1" customFormat="1" ht="200.25" customHeight="1">
      <c r="A177" s="107"/>
      <c r="B177" s="69"/>
      <c r="C177" s="69"/>
      <c r="D177" s="24" t="s">
        <v>18</v>
      </c>
      <c r="E177" s="70"/>
      <c r="F177" s="70"/>
      <c r="G177" s="70"/>
      <c r="H177" s="72"/>
    </row>
    <row r="178" spans="1:8" s="1" customFormat="1" ht="15" customHeight="1">
      <c r="A178" s="107">
        <v>78</v>
      </c>
      <c r="B178" s="69" t="s">
        <v>50</v>
      </c>
      <c r="C178" s="69"/>
      <c r="D178" s="24">
        <v>73.260000000000005</v>
      </c>
      <c r="E178" s="70"/>
      <c r="F178" s="70"/>
      <c r="G178" s="70" t="s">
        <v>13</v>
      </c>
      <c r="H178" s="72">
        <f t="shared" si="3"/>
        <v>0</v>
      </c>
    </row>
    <row r="179" spans="1:8" s="1" customFormat="1" ht="99" customHeight="1">
      <c r="A179" s="107"/>
      <c r="B179" s="69"/>
      <c r="C179" s="69"/>
      <c r="D179" s="24" t="s">
        <v>14</v>
      </c>
      <c r="E179" s="70"/>
      <c r="F179" s="70"/>
      <c r="G179" s="70"/>
      <c r="H179" s="72"/>
    </row>
    <row r="180" spans="1:8" s="1" customFormat="1" ht="15" customHeight="1">
      <c r="A180" s="107">
        <v>79</v>
      </c>
      <c r="B180" s="69" t="s">
        <v>43</v>
      </c>
      <c r="C180" s="69"/>
      <c r="D180" s="24">
        <v>215.73</v>
      </c>
      <c r="E180" s="70"/>
      <c r="F180" s="70"/>
      <c r="G180" s="70" t="s">
        <v>13</v>
      </c>
      <c r="H180" s="72">
        <f t="shared" si="3"/>
        <v>0</v>
      </c>
    </row>
    <row r="181" spans="1:8" s="1" customFormat="1" ht="103.5" customHeight="1">
      <c r="A181" s="107"/>
      <c r="B181" s="69"/>
      <c r="C181" s="69"/>
      <c r="D181" s="24" t="s">
        <v>14</v>
      </c>
      <c r="E181" s="70"/>
      <c r="F181" s="70"/>
      <c r="G181" s="70"/>
      <c r="H181" s="72"/>
    </row>
    <row r="182" spans="1:8" s="1" customFormat="1" ht="15" customHeight="1">
      <c r="A182" s="107">
        <v>80</v>
      </c>
      <c r="B182" s="69" t="s">
        <v>376</v>
      </c>
      <c r="C182" s="69"/>
      <c r="D182" s="24">
        <v>215.73</v>
      </c>
      <c r="E182" s="70"/>
      <c r="F182" s="70"/>
      <c r="G182" s="70" t="s">
        <v>13</v>
      </c>
      <c r="H182" s="72">
        <f t="shared" si="3"/>
        <v>0</v>
      </c>
    </row>
    <row r="183" spans="1:8" s="1" customFormat="1" ht="87" customHeight="1">
      <c r="A183" s="107"/>
      <c r="B183" s="69"/>
      <c r="C183" s="69"/>
      <c r="D183" s="24" t="s">
        <v>14</v>
      </c>
      <c r="E183" s="70"/>
      <c r="F183" s="70"/>
      <c r="G183" s="70"/>
      <c r="H183" s="72"/>
    </row>
    <row r="184" spans="1:8" s="1" customFormat="1" ht="15" customHeight="1">
      <c r="A184" s="107">
        <v>81</v>
      </c>
      <c r="B184" s="69" t="s">
        <v>350</v>
      </c>
      <c r="C184" s="69"/>
      <c r="D184" s="24">
        <v>1641.31</v>
      </c>
      <c r="E184" s="72"/>
      <c r="F184" s="70"/>
      <c r="G184" s="70" t="s">
        <v>13</v>
      </c>
      <c r="H184" s="72">
        <f t="shared" si="3"/>
        <v>0</v>
      </c>
    </row>
    <row r="185" spans="1:8" s="1" customFormat="1" ht="62.25" customHeight="1">
      <c r="A185" s="107"/>
      <c r="B185" s="69"/>
      <c r="C185" s="69"/>
      <c r="D185" s="24" t="s">
        <v>14</v>
      </c>
      <c r="E185" s="72"/>
      <c r="F185" s="70"/>
      <c r="G185" s="70"/>
      <c r="H185" s="72"/>
    </row>
    <row r="186" spans="1:8" s="1" customFormat="1" ht="15" customHeight="1">
      <c r="A186" s="107">
        <v>82</v>
      </c>
      <c r="B186" s="69" t="s">
        <v>315</v>
      </c>
      <c r="C186" s="69"/>
      <c r="D186" s="29">
        <v>2501.5300000000002</v>
      </c>
      <c r="E186" s="70"/>
      <c r="F186" s="70"/>
      <c r="G186" s="70" t="s">
        <v>19</v>
      </c>
      <c r="H186" s="72">
        <f t="shared" si="3"/>
        <v>0</v>
      </c>
    </row>
    <row r="187" spans="1:8" s="1" customFormat="1" ht="105" customHeight="1">
      <c r="A187" s="107"/>
      <c r="B187" s="69"/>
      <c r="C187" s="69"/>
      <c r="D187" s="27" t="s">
        <v>14</v>
      </c>
      <c r="E187" s="70"/>
      <c r="F187" s="70"/>
      <c r="G187" s="70"/>
      <c r="H187" s="72"/>
    </row>
    <row r="188" spans="1:8" s="1" customFormat="1" ht="15" customHeight="1">
      <c r="A188" s="107">
        <v>83</v>
      </c>
      <c r="B188" s="69" t="s">
        <v>316</v>
      </c>
      <c r="C188" s="69"/>
      <c r="D188" s="29">
        <v>2501.5300000000002</v>
      </c>
      <c r="E188" s="70"/>
      <c r="F188" s="70"/>
      <c r="G188" s="70" t="s">
        <v>19</v>
      </c>
      <c r="H188" s="72">
        <f t="shared" si="3"/>
        <v>0</v>
      </c>
    </row>
    <row r="189" spans="1:8" s="1" customFormat="1" ht="98.25" customHeight="1">
      <c r="A189" s="107"/>
      <c r="B189" s="69"/>
      <c r="C189" s="69"/>
      <c r="D189" s="27" t="s">
        <v>14</v>
      </c>
      <c r="E189" s="70"/>
      <c r="F189" s="70"/>
      <c r="G189" s="70"/>
      <c r="H189" s="72"/>
    </row>
    <row r="190" spans="1:8" s="1" customFormat="1" ht="15" customHeight="1">
      <c r="A190" s="107">
        <v>84</v>
      </c>
      <c r="B190" s="69" t="s">
        <v>317</v>
      </c>
      <c r="C190" s="69"/>
      <c r="D190" s="24">
        <v>2003.4</v>
      </c>
      <c r="E190" s="70"/>
      <c r="F190" s="70"/>
      <c r="G190" s="70" t="s">
        <v>19</v>
      </c>
      <c r="H190" s="72">
        <f t="shared" si="3"/>
        <v>0</v>
      </c>
    </row>
    <row r="191" spans="1:8" s="1" customFormat="1" ht="105.75" customHeight="1">
      <c r="A191" s="107"/>
      <c r="B191" s="69"/>
      <c r="C191" s="69"/>
      <c r="D191" s="27" t="s">
        <v>14</v>
      </c>
      <c r="E191" s="70"/>
      <c r="F191" s="70"/>
      <c r="G191" s="70"/>
      <c r="H191" s="72"/>
    </row>
    <row r="192" spans="1:8" s="1" customFormat="1" ht="15" customHeight="1">
      <c r="A192" s="107">
        <v>85</v>
      </c>
      <c r="B192" s="69" t="s">
        <v>318</v>
      </c>
      <c r="C192" s="69"/>
      <c r="D192" s="29">
        <v>310.35000000000002</v>
      </c>
      <c r="E192" s="70"/>
      <c r="F192" s="70"/>
      <c r="G192" s="70" t="s">
        <v>19</v>
      </c>
      <c r="H192" s="72">
        <f t="shared" si="3"/>
        <v>0</v>
      </c>
    </row>
    <row r="193" spans="1:9" s="1" customFormat="1" ht="129.75" customHeight="1">
      <c r="A193" s="107"/>
      <c r="B193" s="69"/>
      <c r="C193" s="69"/>
      <c r="D193" s="27" t="s">
        <v>14</v>
      </c>
      <c r="E193" s="70"/>
      <c r="F193" s="70"/>
      <c r="G193" s="70"/>
      <c r="H193" s="72"/>
    </row>
    <row r="194" spans="1:9" s="1" customFormat="1" ht="15" customHeight="1">
      <c r="A194" s="107">
        <v>86</v>
      </c>
      <c r="B194" s="69" t="s">
        <v>377</v>
      </c>
      <c r="C194" s="69"/>
      <c r="D194" s="29">
        <v>1030</v>
      </c>
      <c r="E194" s="70"/>
      <c r="F194" s="70"/>
      <c r="G194" s="70" t="s">
        <v>378</v>
      </c>
      <c r="H194" s="72">
        <f t="shared" si="3"/>
        <v>0</v>
      </c>
      <c r="I194" s="1">
        <v>46247</v>
      </c>
    </row>
    <row r="195" spans="1:9" s="1" customFormat="1" ht="105.75" customHeight="1">
      <c r="A195" s="107"/>
      <c r="B195" s="69"/>
      <c r="C195" s="69"/>
      <c r="D195" s="27" t="s">
        <v>18</v>
      </c>
      <c r="E195" s="70"/>
      <c r="F195" s="70"/>
      <c r="G195" s="70"/>
      <c r="H195" s="72"/>
      <c r="I195" s="15">
        <f>I194-H194</f>
        <v>46247</v>
      </c>
    </row>
    <row r="196" spans="1:9" s="1" customFormat="1" ht="15" customHeight="1">
      <c r="A196" s="107">
        <v>87</v>
      </c>
      <c r="B196" s="69" t="s">
        <v>379</v>
      </c>
      <c r="C196" s="69"/>
      <c r="D196" s="24">
        <v>70.709999999999994</v>
      </c>
      <c r="E196" s="70"/>
      <c r="F196" s="70"/>
      <c r="G196" s="70" t="s">
        <v>13</v>
      </c>
      <c r="H196" s="72">
        <f t="shared" si="3"/>
        <v>0</v>
      </c>
    </row>
    <row r="197" spans="1:9" s="1" customFormat="1" ht="122.25" customHeight="1">
      <c r="A197" s="107"/>
      <c r="B197" s="69"/>
      <c r="C197" s="69"/>
      <c r="D197" s="24" t="s">
        <v>14</v>
      </c>
      <c r="E197" s="70"/>
      <c r="F197" s="70"/>
      <c r="G197" s="70"/>
      <c r="H197" s="72"/>
    </row>
    <row r="198" spans="1:9" s="1" customFormat="1" ht="15" customHeight="1">
      <c r="A198" s="107">
        <v>88</v>
      </c>
      <c r="B198" s="128" t="s">
        <v>421</v>
      </c>
      <c r="C198" s="128"/>
      <c r="D198" s="24">
        <v>550.66999999999996</v>
      </c>
      <c r="E198" s="70"/>
      <c r="F198" s="70"/>
      <c r="G198" s="70" t="s">
        <v>13</v>
      </c>
      <c r="H198" s="72">
        <f t="shared" si="3"/>
        <v>0</v>
      </c>
    </row>
    <row r="199" spans="1:9" s="1" customFormat="1" ht="171" customHeight="1">
      <c r="A199" s="107"/>
      <c r="B199" s="128"/>
      <c r="C199" s="128"/>
      <c r="D199" s="24" t="s">
        <v>14</v>
      </c>
      <c r="E199" s="70"/>
      <c r="F199" s="70"/>
      <c r="G199" s="70"/>
      <c r="H199" s="72"/>
    </row>
    <row r="200" spans="1:9" s="1" customFormat="1" ht="15" customHeight="1">
      <c r="A200" s="107">
        <v>89</v>
      </c>
      <c r="B200" s="69" t="s">
        <v>422</v>
      </c>
      <c r="C200" s="69"/>
      <c r="D200" s="24">
        <v>54.93</v>
      </c>
      <c r="E200" s="70"/>
      <c r="F200" s="70"/>
      <c r="G200" s="70" t="s">
        <v>29</v>
      </c>
      <c r="H200" s="72">
        <f t="shared" si="3"/>
        <v>0</v>
      </c>
    </row>
    <row r="201" spans="1:9" s="1" customFormat="1" ht="81.75" customHeight="1">
      <c r="A201" s="107"/>
      <c r="B201" s="69"/>
      <c r="C201" s="69"/>
      <c r="D201" s="24" t="s">
        <v>14</v>
      </c>
      <c r="E201" s="70"/>
      <c r="F201" s="70"/>
      <c r="G201" s="70"/>
      <c r="H201" s="72"/>
    </row>
    <row r="202" spans="1:9" s="1" customFormat="1" ht="15" customHeight="1">
      <c r="A202" s="107">
        <v>90</v>
      </c>
      <c r="B202" s="69" t="s">
        <v>423</v>
      </c>
      <c r="C202" s="69"/>
      <c r="D202" s="24">
        <v>945</v>
      </c>
      <c r="E202" s="70"/>
      <c r="F202" s="70"/>
      <c r="G202" s="70" t="s">
        <v>408</v>
      </c>
      <c r="H202" s="72">
        <f t="shared" si="3"/>
        <v>0</v>
      </c>
    </row>
    <row r="203" spans="1:9" s="1" customFormat="1" ht="84.75" customHeight="1">
      <c r="A203" s="107"/>
      <c r="B203" s="69"/>
      <c r="C203" s="69"/>
      <c r="D203" s="24" t="s">
        <v>407</v>
      </c>
      <c r="E203" s="70"/>
      <c r="F203" s="70"/>
      <c r="G203" s="70"/>
      <c r="H203" s="72"/>
    </row>
    <row r="204" spans="1:9" s="1" customFormat="1" ht="15" customHeight="1">
      <c r="A204" s="107">
        <v>91</v>
      </c>
      <c r="B204" s="69" t="s">
        <v>44</v>
      </c>
      <c r="C204" s="69"/>
      <c r="D204" s="24">
        <v>8073.83</v>
      </c>
      <c r="E204" s="70"/>
      <c r="F204" s="70"/>
      <c r="G204" s="70" t="s">
        <v>13</v>
      </c>
      <c r="H204" s="72">
        <f t="shared" ref="H204:H250" si="5">ROUND(D204*E204,0)</f>
        <v>0</v>
      </c>
    </row>
    <row r="205" spans="1:9" s="1" customFormat="1" ht="87" customHeight="1">
      <c r="A205" s="107"/>
      <c r="B205" s="69"/>
      <c r="C205" s="69"/>
      <c r="D205" s="24" t="s">
        <v>14</v>
      </c>
      <c r="E205" s="70"/>
      <c r="F205" s="70"/>
      <c r="G205" s="70"/>
      <c r="H205" s="72"/>
    </row>
    <row r="206" spans="1:9" s="17" customFormat="1" ht="15" customHeight="1">
      <c r="A206" s="107">
        <v>92</v>
      </c>
      <c r="B206" s="69" t="s">
        <v>409</v>
      </c>
      <c r="C206" s="69"/>
      <c r="D206" s="24">
        <v>780.85</v>
      </c>
      <c r="E206" s="70"/>
      <c r="F206" s="70"/>
      <c r="G206" s="70" t="s">
        <v>13</v>
      </c>
      <c r="H206" s="72">
        <f t="shared" si="5"/>
        <v>0</v>
      </c>
    </row>
    <row r="207" spans="1:9" s="17" customFormat="1" ht="132.75" customHeight="1">
      <c r="A207" s="107"/>
      <c r="B207" s="69"/>
      <c r="C207" s="69"/>
      <c r="D207" s="24" t="s">
        <v>14</v>
      </c>
      <c r="E207" s="70"/>
      <c r="F207" s="70"/>
      <c r="G207" s="70"/>
      <c r="H207" s="72"/>
    </row>
    <row r="208" spans="1:9" s="1" customFormat="1" ht="15.75" customHeight="1">
      <c r="A208" s="107">
        <v>93</v>
      </c>
      <c r="B208" s="69" t="s">
        <v>425</v>
      </c>
      <c r="C208" s="69"/>
      <c r="D208" s="24">
        <v>6284.47</v>
      </c>
      <c r="E208" s="70"/>
      <c r="F208" s="70"/>
      <c r="G208" s="70" t="s">
        <v>13</v>
      </c>
      <c r="H208" s="72">
        <f t="shared" si="5"/>
        <v>0</v>
      </c>
    </row>
    <row r="209" spans="1:8" s="1" customFormat="1" ht="132.75" customHeight="1">
      <c r="A209" s="107"/>
      <c r="B209" s="69"/>
      <c r="C209" s="69"/>
      <c r="D209" s="27" t="s">
        <v>14</v>
      </c>
      <c r="E209" s="70"/>
      <c r="F209" s="70"/>
      <c r="G209" s="70"/>
      <c r="H209" s="72"/>
    </row>
    <row r="210" spans="1:8" s="1" customFormat="1" ht="15.75" customHeight="1">
      <c r="A210" s="107">
        <v>94</v>
      </c>
      <c r="B210" s="69" t="s">
        <v>426</v>
      </c>
      <c r="C210" s="69"/>
      <c r="D210" s="24">
        <v>1626.62</v>
      </c>
      <c r="E210" s="70"/>
      <c r="F210" s="70"/>
      <c r="G210" s="70" t="s">
        <v>13</v>
      </c>
      <c r="H210" s="72">
        <f t="shared" si="5"/>
        <v>0</v>
      </c>
    </row>
    <row r="211" spans="1:8" s="1" customFormat="1" ht="139.5" customHeight="1">
      <c r="A211" s="107"/>
      <c r="B211" s="69"/>
      <c r="C211" s="69"/>
      <c r="D211" s="27" t="s">
        <v>14</v>
      </c>
      <c r="E211" s="70"/>
      <c r="F211" s="70"/>
      <c r="G211" s="70"/>
      <c r="H211" s="72"/>
    </row>
    <row r="212" spans="1:8" s="17" customFormat="1" ht="15" customHeight="1">
      <c r="A212" s="107">
        <v>95</v>
      </c>
      <c r="B212" s="69" t="s">
        <v>427</v>
      </c>
      <c r="C212" s="69"/>
      <c r="D212" s="24">
        <v>1402.79</v>
      </c>
      <c r="E212" s="70"/>
      <c r="F212" s="70"/>
      <c r="G212" s="70" t="s">
        <v>13</v>
      </c>
      <c r="H212" s="72">
        <f t="shared" si="5"/>
        <v>0</v>
      </c>
    </row>
    <row r="213" spans="1:8" s="17" customFormat="1" ht="159" customHeight="1">
      <c r="A213" s="107"/>
      <c r="B213" s="69"/>
      <c r="C213" s="69"/>
      <c r="D213" s="24" t="s">
        <v>14</v>
      </c>
      <c r="E213" s="70"/>
      <c r="F213" s="70"/>
      <c r="G213" s="70"/>
      <c r="H213" s="72"/>
    </row>
    <row r="214" spans="1:8" s="17" customFormat="1" ht="15" customHeight="1">
      <c r="A214" s="107">
        <v>96</v>
      </c>
      <c r="B214" s="69" t="s">
        <v>428</v>
      </c>
      <c r="C214" s="69"/>
      <c r="D214" s="24">
        <v>811.3</v>
      </c>
      <c r="E214" s="70"/>
      <c r="F214" s="70"/>
      <c r="G214" s="70" t="s">
        <v>13</v>
      </c>
      <c r="H214" s="72">
        <f t="shared" si="5"/>
        <v>0</v>
      </c>
    </row>
    <row r="215" spans="1:8" s="17" customFormat="1" ht="151.5" customHeight="1">
      <c r="A215" s="107"/>
      <c r="B215" s="69"/>
      <c r="C215" s="69"/>
      <c r="D215" s="24" t="s">
        <v>14</v>
      </c>
      <c r="E215" s="70"/>
      <c r="F215" s="70"/>
      <c r="G215" s="70"/>
      <c r="H215" s="72"/>
    </row>
    <row r="216" spans="1:8" s="1" customFormat="1" ht="15" customHeight="1">
      <c r="A216" s="107">
        <v>97</v>
      </c>
      <c r="B216" s="69" t="s">
        <v>429</v>
      </c>
      <c r="C216" s="69"/>
      <c r="D216" s="24">
        <v>74.48</v>
      </c>
      <c r="E216" s="70"/>
      <c r="F216" s="70"/>
      <c r="G216" s="70" t="s">
        <v>13</v>
      </c>
      <c r="H216" s="72">
        <f t="shared" si="5"/>
        <v>0</v>
      </c>
    </row>
    <row r="217" spans="1:8" s="1" customFormat="1" ht="120.75" customHeight="1">
      <c r="A217" s="107"/>
      <c r="B217" s="69"/>
      <c r="C217" s="69"/>
      <c r="D217" s="24" t="s">
        <v>14</v>
      </c>
      <c r="E217" s="70"/>
      <c r="F217" s="70"/>
      <c r="G217" s="70"/>
      <c r="H217" s="72"/>
    </row>
    <row r="218" spans="1:8" s="1" customFormat="1" ht="15" customHeight="1">
      <c r="A218" s="107">
        <v>98</v>
      </c>
      <c r="B218" s="69" t="s">
        <v>430</v>
      </c>
      <c r="C218" s="69"/>
      <c r="D218" s="24">
        <v>74.48</v>
      </c>
      <c r="E218" s="70"/>
      <c r="F218" s="70"/>
      <c r="G218" s="70" t="s">
        <v>13</v>
      </c>
      <c r="H218" s="72">
        <f t="shared" si="5"/>
        <v>0</v>
      </c>
    </row>
    <row r="219" spans="1:8" s="1" customFormat="1" ht="126" customHeight="1">
      <c r="A219" s="107"/>
      <c r="B219" s="69"/>
      <c r="C219" s="69"/>
      <c r="D219" s="24" t="s">
        <v>14</v>
      </c>
      <c r="E219" s="70"/>
      <c r="F219" s="70"/>
      <c r="G219" s="70"/>
      <c r="H219" s="72"/>
    </row>
    <row r="220" spans="1:8" s="1" customFormat="1" ht="15" customHeight="1">
      <c r="A220" s="107">
        <v>99</v>
      </c>
      <c r="B220" s="69" t="s">
        <v>431</v>
      </c>
      <c r="C220" s="69"/>
      <c r="D220" s="24">
        <v>82.76</v>
      </c>
      <c r="E220" s="70"/>
      <c r="F220" s="70"/>
      <c r="G220" s="70" t="s">
        <v>17</v>
      </c>
      <c r="H220" s="72">
        <f t="shared" si="5"/>
        <v>0</v>
      </c>
    </row>
    <row r="221" spans="1:8" s="1" customFormat="1" ht="165" customHeight="1">
      <c r="A221" s="107"/>
      <c r="B221" s="69"/>
      <c r="C221" s="69"/>
      <c r="D221" s="24" t="s">
        <v>18</v>
      </c>
      <c r="E221" s="70"/>
      <c r="F221" s="70"/>
      <c r="G221" s="70"/>
      <c r="H221" s="72"/>
    </row>
    <row r="222" spans="1:8" s="1" customFormat="1" ht="15" customHeight="1">
      <c r="A222" s="107">
        <v>100</v>
      </c>
      <c r="B222" s="69" t="s">
        <v>433</v>
      </c>
      <c r="C222" s="69"/>
      <c r="D222" s="24">
        <v>29.21</v>
      </c>
      <c r="E222" s="70"/>
      <c r="F222" s="70"/>
      <c r="G222" s="70" t="s">
        <v>13</v>
      </c>
      <c r="H222" s="72">
        <f t="shared" si="5"/>
        <v>0</v>
      </c>
    </row>
    <row r="223" spans="1:8" s="1" customFormat="1" ht="213.75" customHeight="1">
      <c r="A223" s="107"/>
      <c r="B223" s="69"/>
      <c r="C223" s="69"/>
      <c r="D223" s="24" t="s">
        <v>14</v>
      </c>
      <c r="E223" s="70"/>
      <c r="F223" s="70"/>
      <c r="G223" s="70"/>
      <c r="H223" s="72"/>
    </row>
    <row r="224" spans="1:8" s="1" customFormat="1" ht="15" customHeight="1">
      <c r="A224" s="107">
        <v>101</v>
      </c>
      <c r="B224" s="69" t="s">
        <v>434</v>
      </c>
      <c r="C224" s="69"/>
      <c r="D224" s="24">
        <v>123.9</v>
      </c>
      <c r="E224" s="70"/>
      <c r="F224" s="70"/>
      <c r="G224" s="70" t="s">
        <v>31</v>
      </c>
      <c r="H224" s="72">
        <f t="shared" si="5"/>
        <v>0</v>
      </c>
    </row>
    <row r="225" spans="1:10" s="1" customFormat="1" ht="141" customHeight="1">
      <c r="A225" s="107"/>
      <c r="B225" s="69"/>
      <c r="C225" s="69"/>
      <c r="D225" s="24" t="s">
        <v>41</v>
      </c>
      <c r="E225" s="70"/>
      <c r="F225" s="70"/>
      <c r="G225" s="70"/>
      <c r="H225" s="72"/>
    </row>
    <row r="226" spans="1:10" s="1" customFormat="1" ht="15" customHeight="1">
      <c r="A226" s="107">
        <v>102</v>
      </c>
      <c r="B226" s="69" t="s">
        <v>435</v>
      </c>
      <c r="C226" s="69"/>
      <c r="D226" s="24">
        <v>74</v>
      </c>
      <c r="E226" s="70"/>
      <c r="F226" s="70"/>
      <c r="G226" s="70" t="s">
        <v>17</v>
      </c>
      <c r="H226" s="72">
        <f t="shared" si="5"/>
        <v>0</v>
      </c>
      <c r="J226" s="1">
        <f>D226*E226</f>
        <v>0</v>
      </c>
    </row>
    <row r="227" spans="1:10" s="1" customFormat="1" ht="215.25" customHeight="1">
      <c r="A227" s="107"/>
      <c r="B227" s="69"/>
      <c r="C227" s="69"/>
      <c r="D227" s="24" t="s">
        <v>18</v>
      </c>
      <c r="E227" s="70"/>
      <c r="F227" s="70"/>
      <c r="G227" s="70"/>
      <c r="H227" s="72"/>
    </row>
    <row r="228" spans="1:10" s="1" customFormat="1" ht="15" customHeight="1">
      <c r="A228" s="107">
        <v>103</v>
      </c>
      <c r="B228" s="69" t="s">
        <v>438</v>
      </c>
      <c r="C228" s="69"/>
      <c r="D228" s="24">
        <v>10</v>
      </c>
      <c r="E228" s="70"/>
      <c r="F228" s="70"/>
      <c r="G228" s="70" t="s">
        <v>17</v>
      </c>
      <c r="H228" s="72">
        <f t="shared" si="5"/>
        <v>0</v>
      </c>
    </row>
    <row r="229" spans="1:10" s="1" customFormat="1" ht="165.75" customHeight="1">
      <c r="A229" s="107"/>
      <c r="B229" s="69"/>
      <c r="C229" s="69"/>
      <c r="D229" s="24" t="s">
        <v>18</v>
      </c>
      <c r="E229" s="70"/>
      <c r="F229" s="70"/>
      <c r="G229" s="70"/>
      <c r="H229" s="72"/>
    </row>
    <row r="230" spans="1:10" s="1" customFormat="1" ht="15" customHeight="1">
      <c r="A230" s="107">
        <v>104</v>
      </c>
      <c r="B230" s="69" t="s">
        <v>436</v>
      </c>
      <c r="C230" s="69"/>
      <c r="D230" s="24">
        <v>106.4</v>
      </c>
      <c r="E230" s="70"/>
      <c r="F230" s="70"/>
      <c r="G230" s="70" t="s">
        <v>17</v>
      </c>
      <c r="H230" s="72">
        <f t="shared" si="5"/>
        <v>0</v>
      </c>
    </row>
    <row r="231" spans="1:10" s="1" customFormat="1" ht="134.25" customHeight="1">
      <c r="A231" s="107"/>
      <c r="B231" s="69"/>
      <c r="C231" s="69"/>
      <c r="D231" s="24" t="s">
        <v>18</v>
      </c>
      <c r="E231" s="70"/>
      <c r="F231" s="70"/>
      <c r="G231" s="70"/>
      <c r="H231" s="72"/>
    </row>
    <row r="232" spans="1:10" s="1" customFormat="1" ht="15.75" customHeight="1">
      <c r="A232" s="107">
        <v>105</v>
      </c>
      <c r="B232" s="69" t="s">
        <v>319</v>
      </c>
      <c r="C232" s="69"/>
      <c r="D232" s="24">
        <v>159.87</v>
      </c>
      <c r="E232" s="70"/>
      <c r="F232" s="70"/>
      <c r="G232" s="70" t="s">
        <v>13</v>
      </c>
      <c r="H232" s="72">
        <f t="shared" si="5"/>
        <v>0</v>
      </c>
    </row>
    <row r="233" spans="1:10" s="1" customFormat="1" ht="113.25" customHeight="1">
      <c r="A233" s="107"/>
      <c r="B233" s="69"/>
      <c r="C233" s="69"/>
      <c r="D233" s="24" t="s">
        <v>14</v>
      </c>
      <c r="E233" s="70"/>
      <c r="F233" s="70"/>
      <c r="G233" s="70"/>
      <c r="H233" s="72"/>
    </row>
    <row r="234" spans="1:10" s="1" customFormat="1" ht="15" customHeight="1">
      <c r="A234" s="107">
        <v>106</v>
      </c>
      <c r="B234" s="69" t="s">
        <v>439</v>
      </c>
      <c r="C234" s="69"/>
      <c r="D234" s="24">
        <v>21</v>
      </c>
      <c r="E234" s="70"/>
      <c r="F234" s="70"/>
      <c r="G234" s="70" t="s">
        <v>17</v>
      </c>
      <c r="H234" s="72">
        <f t="shared" si="5"/>
        <v>0</v>
      </c>
    </row>
    <row r="235" spans="1:10" s="1" customFormat="1" ht="58.5" customHeight="1">
      <c r="A235" s="107"/>
      <c r="B235" s="69"/>
      <c r="C235" s="69"/>
      <c r="D235" s="24" t="s">
        <v>18</v>
      </c>
      <c r="E235" s="70"/>
      <c r="F235" s="70"/>
      <c r="G235" s="70"/>
      <c r="H235" s="72"/>
    </row>
    <row r="236" spans="1:10" s="1" customFormat="1" ht="15.75" customHeight="1">
      <c r="A236" s="107">
        <v>107</v>
      </c>
      <c r="B236" s="69" t="s">
        <v>440</v>
      </c>
      <c r="C236" s="69"/>
      <c r="D236" s="24">
        <v>25.5</v>
      </c>
      <c r="E236" s="70"/>
      <c r="F236" s="70"/>
      <c r="G236" s="70" t="s">
        <v>13</v>
      </c>
      <c r="H236" s="72">
        <f t="shared" si="5"/>
        <v>0</v>
      </c>
    </row>
    <row r="237" spans="1:10" s="1" customFormat="1" ht="78.75" customHeight="1">
      <c r="A237" s="107"/>
      <c r="B237" s="69"/>
      <c r="C237" s="69"/>
      <c r="D237" s="24" t="s">
        <v>14</v>
      </c>
      <c r="E237" s="70"/>
      <c r="F237" s="70"/>
      <c r="G237" s="70"/>
      <c r="H237" s="72"/>
    </row>
    <row r="238" spans="1:10" s="1" customFormat="1" ht="15.75" customHeight="1">
      <c r="A238" s="107">
        <v>108</v>
      </c>
      <c r="B238" s="69" t="s">
        <v>441</v>
      </c>
      <c r="C238" s="69"/>
      <c r="D238" s="24">
        <v>20.5</v>
      </c>
      <c r="E238" s="70"/>
      <c r="F238" s="70"/>
      <c r="G238" s="70" t="s">
        <v>13</v>
      </c>
      <c r="H238" s="72">
        <f t="shared" si="5"/>
        <v>0</v>
      </c>
    </row>
    <row r="239" spans="1:10" s="1" customFormat="1" ht="159" customHeight="1">
      <c r="A239" s="107"/>
      <c r="B239" s="69"/>
      <c r="C239" s="69"/>
      <c r="D239" s="24" t="s">
        <v>14</v>
      </c>
      <c r="E239" s="70"/>
      <c r="F239" s="70"/>
      <c r="G239" s="70"/>
      <c r="H239" s="72"/>
    </row>
    <row r="240" spans="1:10" s="1" customFormat="1" ht="15.75" customHeight="1">
      <c r="A240" s="107">
        <v>109</v>
      </c>
      <c r="B240" s="69" t="s">
        <v>442</v>
      </c>
      <c r="C240" s="69"/>
      <c r="D240" s="24">
        <v>50</v>
      </c>
      <c r="E240" s="70"/>
      <c r="F240" s="70"/>
      <c r="G240" s="70" t="s">
        <v>13</v>
      </c>
      <c r="H240" s="72">
        <f t="shared" si="5"/>
        <v>0</v>
      </c>
    </row>
    <row r="241" spans="1:8" s="1" customFormat="1" ht="132" customHeight="1">
      <c r="A241" s="107"/>
      <c r="B241" s="69"/>
      <c r="C241" s="69"/>
      <c r="D241" s="24" t="s">
        <v>14</v>
      </c>
      <c r="E241" s="70"/>
      <c r="F241" s="70"/>
      <c r="G241" s="70"/>
      <c r="H241" s="72"/>
    </row>
    <row r="242" spans="1:8" s="1" customFormat="1" ht="15.75" customHeight="1">
      <c r="A242" s="107">
        <v>110</v>
      </c>
      <c r="B242" s="69" t="s">
        <v>443</v>
      </c>
      <c r="C242" s="69"/>
      <c r="D242" s="24">
        <v>30</v>
      </c>
      <c r="E242" s="70"/>
      <c r="F242" s="70"/>
      <c r="G242" s="70" t="s">
        <v>13</v>
      </c>
      <c r="H242" s="72">
        <f t="shared" si="5"/>
        <v>0</v>
      </c>
    </row>
    <row r="243" spans="1:8" s="1" customFormat="1" ht="145.5" customHeight="1">
      <c r="A243" s="107"/>
      <c r="B243" s="69"/>
      <c r="C243" s="69"/>
      <c r="D243" s="24" t="s">
        <v>14</v>
      </c>
      <c r="E243" s="70"/>
      <c r="F243" s="70"/>
      <c r="G243" s="70"/>
      <c r="H243" s="72"/>
    </row>
    <row r="244" spans="1:8" s="1" customFormat="1" ht="15.75" customHeight="1">
      <c r="A244" s="107">
        <v>111</v>
      </c>
      <c r="B244" s="69" t="s">
        <v>444</v>
      </c>
      <c r="C244" s="69"/>
      <c r="D244" s="24">
        <v>75</v>
      </c>
      <c r="E244" s="70"/>
      <c r="F244" s="70"/>
      <c r="G244" s="70" t="s">
        <v>13</v>
      </c>
      <c r="H244" s="72">
        <f t="shared" si="5"/>
        <v>0</v>
      </c>
    </row>
    <row r="245" spans="1:8" s="1" customFormat="1" ht="122.25" customHeight="1">
      <c r="A245" s="107"/>
      <c r="B245" s="69"/>
      <c r="C245" s="69"/>
      <c r="D245" s="24" t="s">
        <v>14</v>
      </c>
      <c r="E245" s="70"/>
      <c r="F245" s="70"/>
      <c r="G245" s="70"/>
      <c r="H245" s="72"/>
    </row>
    <row r="246" spans="1:8" s="1" customFormat="1" ht="15" customHeight="1">
      <c r="A246" s="107">
        <v>112</v>
      </c>
      <c r="B246" s="69" t="s">
        <v>445</v>
      </c>
      <c r="C246" s="69"/>
      <c r="D246" s="24">
        <v>48</v>
      </c>
      <c r="E246" s="70"/>
      <c r="F246" s="70"/>
      <c r="G246" s="70" t="s">
        <v>23</v>
      </c>
      <c r="H246" s="72">
        <f t="shared" si="5"/>
        <v>0</v>
      </c>
    </row>
    <row r="247" spans="1:8" s="1" customFormat="1" ht="135.75" customHeight="1">
      <c r="A247" s="107"/>
      <c r="B247" s="69"/>
      <c r="C247" s="69"/>
      <c r="D247" s="24" t="s">
        <v>24</v>
      </c>
      <c r="E247" s="70"/>
      <c r="F247" s="70"/>
      <c r="G247" s="70"/>
      <c r="H247" s="72"/>
    </row>
    <row r="248" spans="1:8" s="1" customFormat="1" ht="15.75" customHeight="1">
      <c r="A248" s="107">
        <v>113</v>
      </c>
      <c r="B248" s="69" t="s">
        <v>446</v>
      </c>
      <c r="C248" s="69"/>
      <c r="D248" s="24">
        <v>188.8</v>
      </c>
      <c r="E248" s="70"/>
      <c r="F248" s="70"/>
      <c r="G248" s="70" t="s">
        <v>10</v>
      </c>
      <c r="H248" s="72">
        <f t="shared" si="5"/>
        <v>0</v>
      </c>
    </row>
    <row r="249" spans="1:8" s="1" customFormat="1" ht="70.5" customHeight="1">
      <c r="A249" s="107"/>
      <c r="B249" s="69"/>
      <c r="C249" s="69"/>
      <c r="D249" s="24" t="s">
        <v>11</v>
      </c>
      <c r="E249" s="70"/>
      <c r="F249" s="70"/>
      <c r="G249" s="70"/>
      <c r="H249" s="72"/>
    </row>
    <row r="250" spans="1:8" s="18" customFormat="1" ht="15" customHeight="1">
      <c r="A250" s="120">
        <v>114</v>
      </c>
      <c r="B250" s="69" t="s">
        <v>63</v>
      </c>
      <c r="C250" s="69"/>
      <c r="D250" s="30">
        <v>94.8</v>
      </c>
      <c r="E250" s="121"/>
      <c r="F250" s="70"/>
      <c r="G250" s="121" t="s">
        <v>10</v>
      </c>
      <c r="H250" s="72">
        <f t="shared" si="5"/>
        <v>0</v>
      </c>
    </row>
    <row r="251" spans="1:8" s="18" customFormat="1" ht="118.5" customHeight="1">
      <c r="A251" s="120"/>
      <c r="B251" s="69"/>
      <c r="C251" s="69"/>
      <c r="D251" s="30" t="s">
        <v>12</v>
      </c>
      <c r="E251" s="121"/>
      <c r="F251" s="70"/>
      <c r="G251" s="121"/>
      <c r="H251" s="72"/>
    </row>
    <row r="252" spans="1:8" s="1" customFormat="1" ht="15" customHeight="1">
      <c r="A252" s="22"/>
      <c r="B252" s="31"/>
      <c r="C252" s="32"/>
      <c r="D252" s="123" t="s">
        <v>32</v>
      </c>
      <c r="E252" s="124"/>
      <c r="F252" s="124"/>
      <c r="G252" s="125"/>
      <c r="H252" s="33">
        <f>SUM(H10:H251)</f>
        <v>0</v>
      </c>
    </row>
    <row r="253" spans="1:8" s="1" customFormat="1" ht="15" customHeight="1">
      <c r="A253" s="25"/>
      <c r="B253" s="126" t="s">
        <v>64</v>
      </c>
      <c r="C253" s="127"/>
      <c r="D253" s="25"/>
      <c r="E253" s="24"/>
      <c r="F253" s="25"/>
      <c r="G253" s="25"/>
      <c r="H253" s="31"/>
    </row>
    <row r="254" spans="1:8" s="18" customFormat="1" ht="16.5" customHeight="1">
      <c r="A254" s="120">
        <v>115</v>
      </c>
      <c r="B254" s="69" t="s">
        <v>320</v>
      </c>
      <c r="C254" s="69"/>
      <c r="D254" s="30">
        <v>42</v>
      </c>
      <c r="E254" s="121"/>
      <c r="F254" s="70"/>
      <c r="G254" s="121" t="s">
        <v>23</v>
      </c>
      <c r="H254" s="122">
        <f>ROUND(D254*E254,0)</f>
        <v>0</v>
      </c>
    </row>
    <row r="255" spans="1:8" s="18" customFormat="1" ht="103.5" customHeight="1">
      <c r="A255" s="120"/>
      <c r="B255" s="69"/>
      <c r="C255" s="69"/>
      <c r="D255" s="30" t="s">
        <v>35</v>
      </c>
      <c r="E255" s="121"/>
      <c r="F255" s="70"/>
      <c r="G255" s="121"/>
      <c r="H255" s="122"/>
    </row>
    <row r="256" spans="1:8" s="18" customFormat="1" ht="16.5" customHeight="1">
      <c r="A256" s="120">
        <v>116</v>
      </c>
      <c r="B256" s="69" t="s">
        <v>65</v>
      </c>
      <c r="C256" s="69"/>
      <c r="D256" s="30">
        <v>7</v>
      </c>
      <c r="E256" s="121"/>
      <c r="F256" s="70"/>
      <c r="G256" s="121" t="s">
        <v>67</v>
      </c>
      <c r="H256" s="122">
        <f>ROUND(D256*E256,0)</f>
        <v>0</v>
      </c>
    </row>
    <row r="257" spans="1:8" s="18" customFormat="1" ht="82.5" customHeight="1">
      <c r="A257" s="120"/>
      <c r="B257" s="69"/>
      <c r="C257" s="69"/>
      <c r="D257" s="30" t="s">
        <v>66</v>
      </c>
      <c r="E257" s="121"/>
      <c r="F257" s="70"/>
      <c r="G257" s="121"/>
      <c r="H257" s="122"/>
    </row>
    <row r="258" spans="1:8" s="18" customFormat="1" ht="16.5" customHeight="1">
      <c r="A258" s="120">
        <v>117</v>
      </c>
      <c r="B258" s="69" t="s">
        <v>447</v>
      </c>
      <c r="C258" s="69"/>
      <c r="D258" s="30">
        <v>7</v>
      </c>
      <c r="E258" s="121"/>
      <c r="F258" s="70"/>
      <c r="G258" s="121" t="s">
        <v>67</v>
      </c>
      <c r="H258" s="122">
        <f>ROUND(D258*E258,0)</f>
        <v>0</v>
      </c>
    </row>
    <row r="259" spans="1:8" s="18" customFormat="1" ht="113.25" customHeight="1">
      <c r="A259" s="120"/>
      <c r="B259" s="69"/>
      <c r="C259" s="69"/>
      <c r="D259" s="30" t="s">
        <v>66</v>
      </c>
      <c r="E259" s="121"/>
      <c r="F259" s="70"/>
      <c r="G259" s="121"/>
      <c r="H259" s="122"/>
    </row>
    <row r="260" spans="1:8" s="18" customFormat="1" ht="16.5" customHeight="1">
      <c r="A260" s="120">
        <v>118</v>
      </c>
      <c r="B260" s="69" t="s">
        <v>448</v>
      </c>
      <c r="C260" s="69"/>
      <c r="D260" s="30">
        <v>7</v>
      </c>
      <c r="E260" s="121"/>
      <c r="F260" s="70"/>
      <c r="G260" s="121" t="s">
        <v>67</v>
      </c>
      <c r="H260" s="122">
        <f>ROUND(D260*E260,0)</f>
        <v>0</v>
      </c>
    </row>
    <row r="261" spans="1:8" s="18" customFormat="1" ht="114" customHeight="1">
      <c r="A261" s="120"/>
      <c r="B261" s="69"/>
      <c r="C261" s="69"/>
      <c r="D261" s="30" t="s">
        <v>66</v>
      </c>
      <c r="E261" s="121"/>
      <c r="F261" s="70"/>
      <c r="G261" s="121"/>
      <c r="H261" s="122"/>
    </row>
    <row r="262" spans="1:8" s="18" customFormat="1" ht="16.5" customHeight="1">
      <c r="A262" s="120">
        <v>119</v>
      </c>
      <c r="B262" s="69" t="s">
        <v>449</v>
      </c>
      <c r="C262" s="69"/>
      <c r="D262" s="30">
        <v>3</v>
      </c>
      <c r="E262" s="121"/>
      <c r="F262" s="70"/>
      <c r="G262" s="121" t="s">
        <v>67</v>
      </c>
      <c r="H262" s="122">
        <f>ROUND(D262*E262,0)</f>
        <v>0</v>
      </c>
    </row>
    <row r="263" spans="1:8" s="18" customFormat="1" ht="111" customHeight="1">
      <c r="A263" s="120"/>
      <c r="B263" s="69"/>
      <c r="C263" s="69"/>
      <c r="D263" s="30" t="s">
        <v>66</v>
      </c>
      <c r="E263" s="121"/>
      <c r="F263" s="70"/>
      <c r="G263" s="121"/>
      <c r="H263" s="122"/>
    </row>
    <row r="264" spans="1:8" s="18" customFormat="1" ht="16.5" customHeight="1">
      <c r="A264" s="120">
        <v>120</v>
      </c>
      <c r="B264" s="69" t="s">
        <v>450</v>
      </c>
      <c r="C264" s="69"/>
      <c r="D264" s="30">
        <v>3</v>
      </c>
      <c r="E264" s="121"/>
      <c r="F264" s="70"/>
      <c r="G264" s="121" t="s">
        <v>67</v>
      </c>
      <c r="H264" s="122">
        <f>ROUND(D264*E264,0)</f>
        <v>0</v>
      </c>
    </row>
    <row r="265" spans="1:8" s="18" customFormat="1" ht="96.75" customHeight="1">
      <c r="A265" s="120"/>
      <c r="B265" s="69"/>
      <c r="C265" s="69"/>
      <c r="D265" s="30" t="s">
        <v>66</v>
      </c>
      <c r="E265" s="121"/>
      <c r="F265" s="70"/>
      <c r="G265" s="121"/>
      <c r="H265" s="122"/>
    </row>
    <row r="266" spans="1:8" s="18" customFormat="1" ht="16.5" customHeight="1">
      <c r="A266" s="120">
        <v>121</v>
      </c>
      <c r="B266" s="69" t="s">
        <v>451</v>
      </c>
      <c r="C266" s="69"/>
      <c r="D266" s="30">
        <v>3</v>
      </c>
      <c r="E266" s="121"/>
      <c r="F266" s="70"/>
      <c r="G266" s="121" t="s">
        <v>67</v>
      </c>
      <c r="H266" s="122">
        <f>ROUND(D266*E266,0)</f>
        <v>0</v>
      </c>
    </row>
    <row r="267" spans="1:8" s="18" customFormat="1" ht="91.5" customHeight="1">
      <c r="A267" s="120"/>
      <c r="B267" s="69"/>
      <c r="C267" s="69"/>
      <c r="D267" s="30" t="s">
        <v>66</v>
      </c>
      <c r="E267" s="121"/>
      <c r="F267" s="70"/>
      <c r="G267" s="121"/>
      <c r="H267" s="122"/>
    </row>
    <row r="268" spans="1:8" s="1" customFormat="1" ht="15" customHeight="1">
      <c r="A268" s="22"/>
      <c r="B268" s="31"/>
      <c r="C268" s="32"/>
      <c r="D268" s="119" t="s">
        <v>32</v>
      </c>
      <c r="E268" s="119"/>
      <c r="F268" s="119"/>
      <c r="G268" s="119"/>
      <c r="H268" s="33">
        <f>SUM(H254:H267)</f>
        <v>0</v>
      </c>
    </row>
    <row r="269" spans="1:8" s="1" customFormat="1">
      <c r="A269" s="25"/>
      <c r="B269" s="104" t="s">
        <v>33</v>
      </c>
      <c r="C269" s="104"/>
      <c r="D269" s="25"/>
      <c r="E269" s="24"/>
      <c r="F269" s="25"/>
      <c r="G269" s="25"/>
      <c r="H269" s="31"/>
    </row>
    <row r="270" spans="1:8" s="17" customFormat="1" ht="15.75" customHeight="1">
      <c r="A270" s="107">
        <v>122</v>
      </c>
      <c r="B270" s="95" t="s">
        <v>452</v>
      </c>
      <c r="C270" s="95"/>
      <c r="D270" s="24">
        <v>402.45</v>
      </c>
      <c r="E270" s="70"/>
      <c r="F270" s="71"/>
      <c r="G270" s="70" t="s">
        <v>17</v>
      </c>
      <c r="H270" s="72">
        <f t="shared" ref="H270" si="6">ROUND(E270*D270,0)</f>
        <v>0</v>
      </c>
    </row>
    <row r="271" spans="1:8" s="17" customFormat="1" ht="129" customHeight="1">
      <c r="A271" s="107"/>
      <c r="B271" s="95"/>
      <c r="C271" s="95"/>
      <c r="D271" s="24" t="s">
        <v>18</v>
      </c>
      <c r="E271" s="70"/>
      <c r="F271" s="71"/>
      <c r="G271" s="70"/>
      <c r="H271" s="72"/>
    </row>
    <row r="272" spans="1:8" s="1" customFormat="1">
      <c r="A272" s="68">
        <v>123</v>
      </c>
      <c r="B272" s="95" t="s">
        <v>453</v>
      </c>
      <c r="C272" s="95"/>
      <c r="D272" s="27"/>
      <c r="E272" s="70"/>
      <c r="F272" s="70"/>
      <c r="G272" s="70"/>
      <c r="H272" s="72"/>
    </row>
    <row r="273" spans="1:8" s="1" customFormat="1" ht="125.25" customHeight="1">
      <c r="A273" s="68"/>
      <c r="B273" s="95"/>
      <c r="C273" s="95"/>
      <c r="D273" s="27"/>
      <c r="E273" s="70"/>
      <c r="F273" s="70"/>
      <c r="G273" s="70"/>
      <c r="H273" s="72"/>
    </row>
    <row r="274" spans="1:8" s="1" customFormat="1" ht="15.75" customHeight="1">
      <c r="A274" s="111">
        <v>123.01</v>
      </c>
      <c r="B274" s="118" t="s">
        <v>454</v>
      </c>
      <c r="C274" s="118"/>
      <c r="D274" s="27">
        <v>96</v>
      </c>
      <c r="E274" s="70"/>
      <c r="F274" s="70"/>
      <c r="G274" s="70" t="s">
        <v>23</v>
      </c>
      <c r="H274" s="72">
        <f t="shared" ref="H274" si="7">ROUND(E274*D274,0)</f>
        <v>0</v>
      </c>
    </row>
    <row r="275" spans="1:8" s="1" customFormat="1" ht="31.5" customHeight="1">
      <c r="A275" s="111"/>
      <c r="B275" s="118"/>
      <c r="C275" s="118"/>
      <c r="D275" s="27" t="s">
        <v>24</v>
      </c>
      <c r="E275" s="70"/>
      <c r="F275" s="70"/>
      <c r="G275" s="70"/>
      <c r="H275" s="72"/>
    </row>
    <row r="276" spans="1:8" s="1" customFormat="1" ht="15.75" customHeight="1">
      <c r="A276" s="111">
        <v>123.02</v>
      </c>
      <c r="B276" s="118" t="s">
        <v>455</v>
      </c>
      <c r="C276" s="118"/>
      <c r="D276" s="27">
        <v>78</v>
      </c>
      <c r="E276" s="70"/>
      <c r="F276" s="70"/>
      <c r="G276" s="70" t="s">
        <v>23</v>
      </c>
      <c r="H276" s="72">
        <f>ROUND(E276*D276,0)</f>
        <v>0</v>
      </c>
    </row>
    <row r="277" spans="1:8" s="1" customFormat="1" ht="31.5" customHeight="1">
      <c r="A277" s="111"/>
      <c r="B277" s="118"/>
      <c r="C277" s="118"/>
      <c r="D277" s="27" t="s">
        <v>24</v>
      </c>
      <c r="E277" s="70"/>
      <c r="F277" s="70"/>
      <c r="G277" s="70"/>
      <c r="H277" s="72"/>
    </row>
    <row r="278" spans="1:8" s="1" customFormat="1" ht="15.75" customHeight="1">
      <c r="A278" s="111">
        <v>123.03</v>
      </c>
      <c r="B278" s="118" t="s">
        <v>456</v>
      </c>
      <c r="C278" s="118"/>
      <c r="D278" s="27">
        <v>124</v>
      </c>
      <c r="E278" s="70"/>
      <c r="F278" s="70"/>
      <c r="G278" s="70" t="s">
        <v>23</v>
      </c>
      <c r="H278" s="72">
        <f>ROUND(E278*D278,0)</f>
        <v>0</v>
      </c>
    </row>
    <row r="279" spans="1:8" s="1" customFormat="1" ht="31.5" customHeight="1">
      <c r="A279" s="111"/>
      <c r="B279" s="118"/>
      <c r="C279" s="118"/>
      <c r="D279" s="27" t="s">
        <v>24</v>
      </c>
      <c r="E279" s="70"/>
      <c r="F279" s="70"/>
      <c r="G279" s="70"/>
      <c r="H279" s="72"/>
    </row>
    <row r="280" spans="1:8" s="1" customFormat="1" ht="15" customHeight="1">
      <c r="A280" s="111">
        <v>123.04</v>
      </c>
      <c r="B280" s="118" t="s">
        <v>457</v>
      </c>
      <c r="C280" s="118"/>
      <c r="D280" s="27">
        <v>86</v>
      </c>
      <c r="E280" s="70"/>
      <c r="F280" s="115"/>
      <c r="G280" s="70" t="s">
        <v>23</v>
      </c>
      <c r="H280" s="72">
        <f t="shared" ref="H280" si="8">ROUND(E280*D280,0)</f>
        <v>0</v>
      </c>
    </row>
    <row r="281" spans="1:8" s="1" customFormat="1" ht="31.5" customHeight="1">
      <c r="A281" s="111"/>
      <c r="B281" s="118"/>
      <c r="C281" s="118"/>
      <c r="D281" s="27" t="s">
        <v>24</v>
      </c>
      <c r="E281" s="70"/>
      <c r="F281" s="115"/>
      <c r="G281" s="70"/>
      <c r="H281" s="72"/>
    </row>
    <row r="282" spans="1:8" s="1" customFormat="1" ht="15" customHeight="1">
      <c r="A282" s="111">
        <v>123.05</v>
      </c>
      <c r="B282" s="118" t="s">
        <v>458</v>
      </c>
      <c r="C282" s="118"/>
      <c r="D282" s="27">
        <v>82</v>
      </c>
      <c r="E282" s="70"/>
      <c r="F282" s="70"/>
      <c r="G282" s="70" t="s">
        <v>23</v>
      </c>
      <c r="H282" s="72">
        <f t="shared" ref="H282" si="9">ROUND(E282*D282,0)</f>
        <v>0</v>
      </c>
    </row>
    <row r="283" spans="1:8" s="1" customFormat="1" ht="31.5" customHeight="1">
      <c r="A283" s="111"/>
      <c r="B283" s="118"/>
      <c r="C283" s="118"/>
      <c r="D283" s="27" t="s">
        <v>24</v>
      </c>
      <c r="E283" s="70"/>
      <c r="F283" s="70"/>
      <c r="G283" s="70"/>
      <c r="H283" s="72"/>
    </row>
    <row r="284" spans="1:8" s="1" customFormat="1" ht="15" customHeight="1">
      <c r="A284" s="111">
        <v>123.06</v>
      </c>
      <c r="B284" s="118" t="s">
        <v>460</v>
      </c>
      <c r="C284" s="118"/>
      <c r="D284" s="27">
        <v>41</v>
      </c>
      <c r="E284" s="70"/>
      <c r="F284" s="70"/>
      <c r="G284" s="70" t="s">
        <v>23</v>
      </c>
      <c r="H284" s="72">
        <f t="shared" ref="H284" si="10">ROUND(E284*D284,0)</f>
        <v>0</v>
      </c>
    </row>
    <row r="285" spans="1:8" s="1" customFormat="1" ht="31.5" customHeight="1">
      <c r="A285" s="111"/>
      <c r="B285" s="118"/>
      <c r="C285" s="118"/>
      <c r="D285" s="27" t="s">
        <v>24</v>
      </c>
      <c r="E285" s="70"/>
      <c r="F285" s="70"/>
      <c r="G285" s="70"/>
      <c r="H285" s="72"/>
    </row>
    <row r="286" spans="1:8" s="1" customFormat="1" ht="15" customHeight="1">
      <c r="A286" s="111">
        <v>123.07</v>
      </c>
      <c r="B286" s="118" t="s">
        <v>459</v>
      </c>
      <c r="C286" s="118"/>
      <c r="D286" s="27">
        <v>44</v>
      </c>
      <c r="E286" s="70"/>
      <c r="F286" s="115"/>
      <c r="G286" s="70" t="s">
        <v>23</v>
      </c>
      <c r="H286" s="72">
        <f t="shared" ref="H286" si="11">ROUND(E286*D286,0)</f>
        <v>0</v>
      </c>
    </row>
    <row r="287" spans="1:8" s="1" customFormat="1" ht="31.5" customHeight="1">
      <c r="A287" s="111"/>
      <c r="B287" s="118"/>
      <c r="C287" s="118"/>
      <c r="D287" s="27" t="s">
        <v>24</v>
      </c>
      <c r="E287" s="70"/>
      <c r="F287" s="115"/>
      <c r="G287" s="70"/>
      <c r="H287" s="72"/>
    </row>
    <row r="288" spans="1:8" s="17" customFormat="1" ht="15.75" customHeight="1">
      <c r="A288" s="68">
        <v>124</v>
      </c>
      <c r="B288" s="117" t="s">
        <v>351</v>
      </c>
      <c r="C288" s="117"/>
      <c r="D288" s="24">
        <v>30</v>
      </c>
      <c r="E288" s="70"/>
      <c r="F288" s="71"/>
      <c r="G288" s="70" t="s">
        <v>17</v>
      </c>
      <c r="H288" s="72">
        <f>ROUND(E288*D288,0)</f>
        <v>0</v>
      </c>
    </row>
    <row r="289" spans="1:8" s="17" customFormat="1" ht="116.25" customHeight="1">
      <c r="A289" s="68"/>
      <c r="B289" s="117"/>
      <c r="C289" s="117"/>
      <c r="D289" s="24" t="s">
        <v>18</v>
      </c>
      <c r="E289" s="70"/>
      <c r="F289" s="71"/>
      <c r="G289" s="70"/>
      <c r="H289" s="72"/>
    </row>
    <row r="290" spans="1:8" s="17" customFormat="1" ht="15.75" customHeight="1">
      <c r="A290" s="68">
        <v>125</v>
      </c>
      <c r="B290" s="117" t="s">
        <v>352</v>
      </c>
      <c r="C290" s="117"/>
      <c r="D290" s="24">
        <v>35</v>
      </c>
      <c r="E290" s="70"/>
      <c r="F290" s="71"/>
      <c r="G290" s="70" t="s">
        <v>17</v>
      </c>
      <c r="H290" s="72">
        <f>ROUND(E290*D290,0)</f>
        <v>0</v>
      </c>
    </row>
    <row r="291" spans="1:8" s="17" customFormat="1" ht="118.5" customHeight="1">
      <c r="A291" s="68"/>
      <c r="B291" s="117"/>
      <c r="C291" s="117"/>
      <c r="D291" s="24" t="s">
        <v>18</v>
      </c>
      <c r="E291" s="70"/>
      <c r="F291" s="71"/>
      <c r="G291" s="70"/>
      <c r="H291" s="72"/>
    </row>
    <row r="292" spans="1:8" s="17" customFormat="1" ht="15.75" customHeight="1">
      <c r="A292" s="107">
        <v>126</v>
      </c>
      <c r="B292" s="95" t="s">
        <v>321</v>
      </c>
      <c r="C292" s="95"/>
      <c r="D292" s="27">
        <v>1</v>
      </c>
      <c r="E292" s="70"/>
      <c r="F292" s="71"/>
      <c r="G292" s="71" t="s">
        <v>34</v>
      </c>
      <c r="H292" s="72">
        <f t="shared" ref="H292" si="12">ROUND(E292*D292,0)</f>
        <v>0</v>
      </c>
    </row>
    <row r="293" spans="1:8" s="17" customFormat="1" ht="102" customHeight="1">
      <c r="A293" s="107"/>
      <c r="B293" s="95"/>
      <c r="C293" s="95"/>
      <c r="D293" s="24" t="s">
        <v>35</v>
      </c>
      <c r="E293" s="70"/>
      <c r="F293" s="71"/>
      <c r="G293" s="71"/>
      <c r="H293" s="72"/>
    </row>
    <row r="294" spans="1:8" s="17" customFormat="1" ht="123.75" customHeight="1">
      <c r="A294" s="22">
        <v>127</v>
      </c>
      <c r="B294" s="69" t="s">
        <v>461</v>
      </c>
      <c r="C294" s="69"/>
      <c r="D294" s="25"/>
      <c r="E294" s="24"/>
      <c r="F294" s="34"/>
      <c r="G294" s="25"/>
      <c r="H294" s="35"/>
    </row>
    <row r="295" spans="1:8" s="17" customFormat="1" ht="15.75" customHeight="1">
      <c r="A295" s="111">
        <v>127.01</v>
      </c>
      <c r="B295" s="112" t="s">
        <v>54</v>
      </c>
      <c r="C295" s="112"/>
      <c r="D295" s="24">
        <v>265.2</v>
      </c>
      <c r="E295" s="70"/>
      <c r="F295" s="71"/>
      <c r="G295" s="70" t="s">
        <v>17</v>
      </c>
      <c r="H295" s="72">
        <f>ROUND(D295*E295,0)</f>
        <v>0</v>
      </c>
    </row>
    <row r="296" spans="1:8" s="17" customFormat="1" ht="43.5" customHeight="1">
      <c r="A296" s="111"/>
      <c r="B296" s="112"/>
      <c r="C296" s="112"/>
      <c r="D296" s="24" t="s">
        <v>18</v>
      </c>
      <c r="E296" s="70"/>
      <c r="F296" s="71"/>
      <c r="G296" s="70"/>
      <c r="H296" s="72"/>
    </row>
    <row r="297" spans="1:8" s="17" customFormat="1" ht="15.75" customHeight="1">
      <c r="A297" s="111">
        <v>127.02</v>
      </c>
      <c r="B297" s="112" t="s">
        <v>55</v>
      </c>
      <c r="C297" s="112"/>
      <c r="D297" s="24">
        <v>403.2</v>
      </c>
      <c r="E297" s="70"/>
      <c r="F297" s="71"/>
      <c r="G297" s="70" t="s">
        <v>17</v>
      </c>
      <c r="H297" s="72">
        <f>ROUND(D297*E297,0)</f>
        <v>0</v>
      </c>
    </row>
    <row r="298" spans="1:8" s="17" customFormat="1" ht="43.5" customHeight="1">
      <c r="A298" s="111"/>
      <c r="B298" s="112"/>
      <c r="C298" s="112"/>
      <c r="D298" s="24" t="s">
        <v>18</v>
      </c>
      <c r="E298" s="70"/>
      <c r="F298" s="71"/>
      <c r="G298" s="70"/>
      <c r="H298" s="72"/>
    </row>
    <row r="299" spans="1:8" s="19" customFormat="1">
      <c r="A299" s="107">
        <v>128</v>
      </c>
      <c r="B299" s="69" t="s">
        <v>462</v>
      </c>
      <c r="C299" s="69"/>
      <c r="D299" s="25"/>
      <c r="E299" s="72"/>
      <c r="F299" s="72"/>
      <c r="G299" s="71"/>
      <c r="H299" s="71"/>
    </row>
    <row r="300" spans="1:8" s="19" customFormat="1" ht="80.25" customHeight="1">
      <c r="A300" s="107"/>
      <c r="B300" s="69"/>
      <c r="C300" s="69"/>
      <c r="D300" s="25"/>
      <c r="E300" s="72"/>
      <c r="F300" s="72"/>
      <c r="G300" s="71"/>
      <c r="H300" s="71"/>
    </row>
    <row r="301" spans="1:8" s="19" customFormat="1" ht="16.5" customHeight="1">
      <c r="A301" s="111">
        <v>128.01</v>
      </c>
      <c r="B301" s="112" t="s">
        <v>54</v>
      </c>
      <c r="C301" s="112"/>
      <c r="D301" s="27">
        <v>37</v>
      </c>
      <c r="E301" s="70"/>
      <c r="F301" s="71"/>
      <c r="G301" s="71" t="s">
        <v>23</v>
      </c>
      <c r="H301" s="72">
        <f>ROUND(D301*E301,0)</f>
        <v>0</v>
      </c>
    </row>
    <row r="302" spans="1:8" s="19" customFormat="1" ht="32.25" customHeight="1">
      <c r="A302" s="111"/>
      <c r="B302" s="112"/>
      <c r="C302" s="112"/>
      <c r="D302" s="27" t="s">
        <v>24</v>
      </c>
      <c r="E302" s="70"/>
      <c r="F302" s="71"/>
      <c r="G302" s="71"/>
      <c r="H302" s="72"/>
    </row>
    <row r="303" spans="1:8" s="19" customFormat="1" ht="16.5" customHeight="1">
      <c r="A303" s="111">
        <v>128.02000000000001</v>
      </c>
      <c r="B303" s="112" t="s">
        <v>55</v>
      </c>
      <c r="C303" s="112"/>
      <c r="D303" s="27">
        <v>37</v>
      </c>
      <c r="E303" s="70"/>
      <c r="F303" s="71"/>
      <c r="G303" s="71" t="s">
        <v>23</v>
      </c>
      <c r="H303" s="72">
        <f>ROUND(D303*E303,0)</f>
        <v>0</v>
      </c>
    </row>
    <row r="304" spans="1:8" s="19" customFormat="1" ht="32.25" customHeight="1">
      <c r="A304" s="111"/>
      <c r="B304" s="112"/>
      <c r="C304" s="112"/>
      <c r="D304" s="27" t="s">
        <v>24</v>
      </c>
      <c r="E304" s="70"/>
      <c r="F304" s="71"/>
      <c r="G304" s="71"/>
      <c r="H304" s="72"/>
    </row>
    <row r="305" spans="1:10" s="7" customFormat="1" ht="119.25" customHeight="1">
      <c r="A305" s="27">
        <v>129</v>
      </c>
      <c r="B305" s="95" t="s">
        <v>424</v>
      </c>
      <c r="C305" s="95"/>
      <c r="D305" s="24"/>
      <c r="E305" s="24"/>
      <c r="F305" s="24"/>
      <c r="G305" s="24"/>
      <c r="H305" s="36"/>
    </row>
    <row r="306" spans="1:10" s="7" customFormat="1" ht="15" customHeight="1">
      <c r="A306" s="111">
        <v>129.01</v>
      </c>
      <c r="B306" s="112" t="s">
        <v>54</v>
      </c>
      <c r="C306" s="112"/>
      <c r="D306" s="27">
        <v>36</v>
      </c>
      <c r="E306" s="70"/>
      <c r="F306" s="71"/>
      <c r="G306" s="71" t="s">
        <v>23</v>
      </c>
      <c r="H306" s="72">
        <f t="shared" ref="H306:H308" si="13">ROUND(D306*E306,0)</f>
        <v>0</v>
      </c>
    </row>
    <row r="307" spans="1:10" s="7" customFormat="1" ht="33.75" customHeight="1">
      <c r="A307" s="111"/>
      <c r="B307" s="112"/>
      <c r="C307" s="112"/>
      <c r="D307" s="27" t="s">
        <v>24</v>
      </c>
      <c r="E307" s="70"/>
      <c r="F307" s="71"/>
      <c r="G307" s="71"/>
      <c r="H307" s="72"/>
    </row>
    <row r="308" spans="1:10" s="7" customFormat="1" ht="15" customHeight="1">
      <c r="A308" s="111">
        <v>129.02000000000001</v>
      </c>
      <c r="B308" s="112" t="s">
        <v>55</v>
      </c>
      <c r="C308" s="112"/>
      <c r="D308" s="27">
        <v>48</v>
      </c>
      <c r="E308" s="70"/>
      <c r="F308" s="71"/>
      <c r="G308" s="71" t="s">
        <v>23</v>
      </c>
      <c r="H308" s="72">
        <f t="shared" si="13"/>
        <v>0</v>
      </c>
    </row>
    <row r="309" spans="1:10" s="7" customFormat="1" ht="33.75" customHeight="1">
      <c r="A309" s="111"/>
      <c r="B309" s="112"/>
      <c r="C309" s="112"/>
      <c r="D309" s="27" t="s">
        <v>24</v>
      </c>
      <c r="E309" s="70"/>
      <c r="F309" s="71"/>
      <c r="G309" s="71"/>
      <c r="H309" s="72"/>
    </row>
    <row r="310" spans="1:10" s="17" customFormat="1" ht="99.75" customHeight="1">
      <c r="A310" s="27">
        <v>130</v>
      </c>
      <c r="B310" s="95" t="s">
        <v>56</v>
      </c>
      <c r="C310" s="95"/>
      <c r="D310" s="27"/>
      <c r="E310" s="24"/>
      <c r="F310" s="24"/>
      <c r="G310" s="24"/>
      <c r="H310" s="36"/>
    </row>
    <row r="311" spans="1:10" s="17" customFormat="1" ht="15.75" customHeight="1">
      <c r="A311" s="111">
        <v>130.01</v>
      </c>
      <c r="B311" s="112" t="s">
        <v>54</v>
      </c>
      <c r="C311" s="112"/>
      <c r="D311" s="27">
        <v>24</v>
      </c>
      <c r="E311" s="70"/>
      <c r="F311" s="70"/>
      <c r="G311" s="70" t="s">
        <v>23</v>
      </c>
      <c r="H311" s="72">
        <f>ROUND(D311*E311,0)</f>
        <v>0</v>
      </c>
    </row>
    <row r="312" spans="1:10" s="17" customFormat="1" ht="31.5" customHeight="1">
      <c r="A312" s="111"/>
      <c r="B312" s="112"/>
      <c r="C312" s="112"/>
      <c r="D312" s="27" t="s">
        <v>24</v>
      </c>
      <c r="E312" s="70"/>
      <c r="F312" s="70"/>
      <c r="G312" s="70"/>
      <c r="H312" s="72"/>
    </row>
    <row r="313" spans="1:10" s="17" customFormat="1" ht="15.75" customHeight="1">
      <c r="A313" s="111">
        <v>130.02000000000001</v>
      </c>
      <c r="B313" s="112" t="s">
        <v>55</v>
      </c>
      <c r="C313" s="112"/>
      <c r="D313" s="27">
        <v>24</v>
      </c>
      <c r="E313" s="70"/>
      <c r="F313" s="70"/>
      <c r="G313" s="70" t="s">
        <v>23</v>
      </c>
      <c r="H313" s="72">
        <f>ROUND(D313*E313,0)</f>
        <v>0</v>
      </c>
    </row>
    <row r="314" spans="1:10" s="17" customFormat="1" ht="31.5" customHeight="1">
      <c r="A314" s="111"/>
      <c r="B314" s="112"/>
      <c r="C314" s="112"/>
      <c r="D314" s="27" t="s">
        <v>24</v>
      </c>
      <c r="E314" s="70"/>
      <c r="F314" s="70"/>
      <c r="G314" s="70"/>
      <c r="H314" s="72"/>
    </row>
    <row r="315" spans="1:10" s="16" customFormat="1" ht="117.75" customHeight="1">
      <c r="A315" s="22">
        <v>131</v>
      </c>
      <c r="B315" s="69" t="s">
        <v>463</v>
      </c>
      <c r="C315" s="69"/>
      <c r="D315" s="37"/>
      <c r="E315" s="28"/>
      <c r="F315" s="38"/>
      <c r="G315" s="28"/>
      <c r="H315" s="36"/>
      <c r="J315" s="16">
        <v>48</v>
      </c>
    </row>
    <row r="316" spans="1:10" s="19" customFormat="1" ht="15" customHeight="1">
      <c r="A316" s="111">
        <v>131.01</v>
      </c>
      <c r="B316" s="112" t="s">
        <v>54</v>
      </c>
      <c r="C316" s="112"/>
      <c r="D316" s="27">
        <v>16</v>
      </c>
      <c r="E316" s="70"/>
      <c r="F316" s="70"/>
      <c r="G316" s="71" t="s">
        <v>23</v>
      </c>
      <c r="H316" s="72">
        <f>ROUND(D316*E316,0)</f>
        <v>0</v>
      </c>
    </row>
    <row r="317" spans="1:10" s="19" customFormat="1" ht="42" customHeight="1">
      <c r="A317" s="111"/>
      <c r="B317" s="112"/>
      <c r="C317" s="112"/>
      <c r="D317" s="27" t="s">
        <v>24</v>
      </c>
      <c r="E317" s="70"/>
      <c r="F317" s="70"/>
      <c r="G317" s="71"/>
      <c r="H317" s="72"/>
    </row>
    <row r="318" spans="1:10" s="19" customFormat="1" ht="15" customHeight="1">
      <c r="A318" s="111">
        <v>131.02000000000001</v>
      </c>
      <c r="B318" s="112" t="s">
        <v>55</v>
      </c>
      <c r="C318" s="112"/>
      <c r="D318" s="27">
        <v>16</v>
      </c>
      <c r="E318" s="70"/>
      <c r="F318" s="70"/>
      <c r="G318" s="71" t="s">
        <v>23</v>
      </c>
      <c r="H318" s="72">
        <f>ROUND(D318*E318,0)</f>
        <v>0</v>
      </c>
    </row>
    <row r="319" spans="1:10" s="19" customFormat="1" ht="42" customHeight="1">
      <c r="A319" s="111"/>
      <c r="B319" s="112"/>
      <c r="C319" s="112"/>
      <c r="D319" s="27" t="s">
        <v>24</v>
      </c>
      <c r="E319" s="70"/>
      <c r="F319" s="70"/>
      <c r="G319" s="71"/>
      <c r="H319" s="72"/>
    </row>
    <row r="320" spans="1:10" s="16" customFormat="1" ht="102" customHeight="1">
      <c r="A320" s="22">
        <v>132</v>
      </c>
      <c r="B320" s="116" t="s">
        <v>465</v>
      </c>
      <c r="C320" s="116"/>
      <c r="D320" s="37"/>
      <c r="E320" s="28"/>
      <c r="F320" s="38"/>
      <c r="G320" s="28"/>
      <c r="H320" s="36"/>
      <c r="J320" s="16">
        <v>48</v>
      </c>
    </row>
    <row r="321" spans="1:8" s="19" customFormat="1" ht="15" customHeight="1">
      <c r="A321" s="111">
        <v>132.01</v>
      </c>
      <c r="B321" s="112" t="s">
        <v>54</v>
      </c>
      <c r="C321" s="112"/>
      <c r="D321" s="27">
        <v>48</v>
      </c>
      <c r="E321" s="70"/>
      <c r="F321" s="115"/>
      <c r="G321" s="71" t="s">
        <v>23</v>
      </c>
      <c r="H321" s="72">
        <f>ROUND(D321*E321,0)</f>
        <v>0</v>
      </c>
    </row>
    <row r="322" spans="1:8" s="19" customFormat="1" ht="37.5" customHeight="1">
      <c r="A322" s="111"/>
      <c r="B322" s="112"/>
      <c r="C322" s="112"/>
      <c r="D322" s="27" t="s">
        <v>24</v>
      </c>
      <c r="E322" s="70"/>
      <c r="F322" s="115"/>
      <c r="G322" s="71"/>
      <c r="H322" s="72"/>
    </row>
    <row r="323" spans="1:8" s="19" customFormat="1" ht="15" customHeight="1">
      <c r="A323" s="111">
        <v>132.02000000000001</v>
      </c>
      <c r="B323" s="112" t="s">
        <v>55</v>
      </c>
      <c r="C323" s="112"/>
      <c r="D323" s="27">
        <v>24</v>
      </c>
      <c r="E323" s="70"/>
      <c r="F323" s="115"/>
      <c r="G323" s="71" t="s">
        <v>23</v>
      </c>
      <c r="H323" s="72">
        <f>ROUND(D323*E323,0)</f>
        <v>0</v>
      </c>
    </row>
    <row r="324" spans="1:8" s="19" customFormat="1" ht="37.5" customHeight="1">
      <c r="A324" s="111"/>
      <c r="B324" s="112"/>
      <c r="C324" s="112"/>
      <c r="D324" s="27" t="s">
        <v>24</v>
      </c>
      <c r="E324" s="70"/>
      <c r="F324" s="115"/>
      <c r="G324" s="71"/>
      <c r="H324" s="72"/>
    </row>
    <row r="325" spans="1:8" s="17" customFormat="1" ht="15.75" customHeight="1">
      <c r="A325" s="71">
        <v>133</v>
      </c>
      <c r="B325" s="69" t="s">
        <v>464</v>
      </c>
      <c r="C325" s="69"/>
      <c r="D325" s="27"/>
      <c r="E325" s="24"/>
      <c r="F325" s="71"/>
      <c r="G325" s="70"/>
      <c r="H325" s="72"/>
    </row>
    <row r="326" spans="1:8" s="17" customFormat="1" ht="71.25" customHeight="1">
      <c r="A326" s="71"/>
      <c r="B326" s="69"/>
      <c r="C326" s="69"/>
      <c r="D326" s="27"/>
      <c r="E326" s="24"/>
      <c r="F326" s="71"/>
      <c r="G326" s="70"/>
      <c r="H326" s="72"/>
    </row>
    <row r="327" spans="1:8" s="17" customFormat="1" ht="15.75" customHeight="1">
      <c r="A327" s="111">
        <v>133.01</v>
      </c>
      <c r="B327" s="112" t="s">
        <v>54</v>
      </c>
      <c r="C327" s="112"/>
      <c r="D327" s="27">
        <v>16</v>
      </c>
      <c r="E327" s="70"/>
      <c r="F327" s="71"/>
      <c r="G327" s="70" t="s">
        <v>23</v>
      </c>
      <c r="H327" s="72">
        <f t="shared" ref="H327" si="14">ROUND(D327*E327,0)</f>
        <v>0</v>
      </c>
    </row>
    <row r="328" spans="1:8" s="17" customFormat="1" ht="32.25" customHeight="1">
      <c r="A328" s="111"/>
      <c r="B328" s="112"/>
      <c r="C328" s="112"/>
      <c r="D328" s="27" t="s">
        <v>24</v>
      </c>
      <c r="E328" s="70"/>
      <c r="F328" s="71"/>
      <c r="G328" s="70"/>
      <c r="H328" s="72"/>
    </row>
    <row r="329" spans="1:8" s="17" customFormat="1" ht="15.75" customHeight="1">
      <c r="A329" s="111">
        <v>133.02000000000001</v>
      </c>
      <c r="B329" s="112" t="s">
        <v>55</v>
      </c>
      <c r="C329" s="112"/>
      <c r="D329" s="27">
        <v>16</v>
      </c>
      <c r="E329" s="24"/>
      <c r="F329" s="71"/>
      <c r="G329" s="70" t="s">
        <v>23</v>
      </c>
      <c r="H329" s="72">
        <f t="shared" ref="H329" si="15">ROUND(D329*E329,0)</f>
        <v>0</v>
      </c>
    </row>
    <row r="330" spans="1:8" s="17" customFormat="1" ht="29.25" customHeight="1">
      <c r="A330" s="111"/>
      <c r="B330" s="112"/>
      <c r="C330" s="112"/>
      <c r="D330" s="27" t="s">
        <v>24</v>
      </c>
      <c r="E330" s="24"/>
      <c r="F330" s="71"/>
      <c r="G330" s="70"/>
      <c r="H330" s="72"/>
    </row>
    <row r="331" spans="1:8" s="19" customFormat="1" ht="15" customHeight="1">
      <c r="A331" s="107">
        <v>134</v>
      </c>
      <c r="B331" s="69" t="s">
        <v>466</v>
      </c>
      <c r="C331" s="69"/>
      <c r="D331" s="27"/>
      <c r="E331" s="70"/>
      <c r="F331" s="71"/>
      <c r="G331" s="71"/>
      <c r="H331" s="72"/>
    </row>
    <row r="332" spans="1:8" s="19" customFormat="1" ht="90.75" customHeight="1">
      <c r="A332" s="107"/>
      <c r="B332" s="69"/>
      <c r="C332" s="69"/>
      <c r="D332" s="27"/>
      <c r="E332" s="70"/>
      <c r="F332" s="71"/>
      <c r="G332" s="71"/>
      <c r="H332" s="72"/>
    </row>
    <row r="333" spans="1:8" s="1" customFormat="1">
      <c r="A333" s="111">
        <v>134.01</v>
      </c>
      <c r="B333" s="112" t="s">
        <v>57</v>
      </c>
      <c r="C333" s="112"/>
      <c r="D333" s="27">
        <v>60</v>
      </c>
      <c r="E333" s="70"/>
      <c r="F333" s="70"/>
      <c r="G333" s="70" t="s">
        <v>23</v>
      </c>
      <c r="H333" s="72">
        <f>ROUND(E333*D333,0)</f>
        <v>0</v>
      </c>
    </row>
    <row r="334" spans="1:8" s="1" customFormat="1" ht="32.25" customHeight="1">
      <c r="A334" s="111"/>
      <c r="B334" s="112"/>
      <c r="C334" s="112"/>
      <c r="D334" s="27" t="s">
        <v>24</v>
      </c>
      <c r="E334" s="70"/>
      <c r="F334" s="70"/>
      <c r="G334" s="70"/>
      <c r="H334" s="72"/>
    </row>
    <row r="335" spans="1:8" s="1" customFormat="1">
      <c r="A335" s="111">
        <v>134.02000000000001</v>
      </c>
      <c r="B335" s="112" t="s">
        <v>58</v>
      </c>
      <c r="C335" s="112"/>
      <c r="D335" s="27">
        <v>60</v>
      </c>
      <c r="E335" s="70"/>
      <c r="F335" s="70"/>
      <c r="G335" s="70" t="s">
        <v>23</v>
      </c>
      <c r="H335" s="72">
        <f>ROUND(E335*D335,0)</f>
        <v>0</v>
      </c>
    </row>
    <row r="336" spans="1:8" s="1" customFormat="1" ht="32.25" customHeight="1">
      <c r="A336" s="111"/>
      <c r="B336" s="112"/>
      <c r="C336" s="112"/>
      <c r="D336" s="27" t="s">
        <v>24</v>
      </c>
      <c r="E336" s="70"/>
      <c r="F336" s="70"/>
      <c r="G336" s="70"/>
      <c r="H336" s="72"/>
    </row>
    <row r="337" spans="1:8" s="1" customFormat="1" ht="15" customHeight="1">
      <c r="A337" s="111">
        <v>134.03</v>
      </c>
      <c r="B337" s="112" t="s">
        <v>59</v>
      </c>
      <c r="C337" s="112"/>
      <c r="D337" s="27">
        <v>65</v>
      </c>
      <c r="E337" s="70"/>
      <c r="F337" s="70"/>
      <c r="G337" s="70" t="s">
        <v>23</v>
      </c>
      <c r="H337" s="72">
        <f>ROUND(E337*D337,0)</f>
        <v>0</v>
      </c>
    </row>
    <row r="338" spans="1:8" s="1" customFormat="1" ht="32.25" customHeight="1">
      <c r="A338" s="111"/>
      <c r="B338" s="112"/>
      <c r="C338" s="112"/>
      <c r="D338" s="27" t="s">
        <v>24</v>
      </c>
      <c r="E338" s="70"/>
      <c r="F338" s="70"/>
      <c r="G338" s="70"/>
      <c r="H338" s="72"/>
    </row>
    <row r="339" spans="1:8" s="1" customFormat="1">
      <c r="A339" s="111">
        <v>134.04</v>
      </c>
      <c r="B339" s="112" t="s">
        <v>60</v>
      </c>
      <c r="C339" s="112"/>
      <c r="D339" s="27">
        <v>65</v>
      </c>
      <c r="E339" s="70"/>
      <c r="F339" s="70"/>
      <c r="G339" s="70" t="s">
        <v>23</v>
      </c>
      <c r="H339" s="72">
        <f>ROUND(E339*D339,0)</f>
        <v>0</v>
      </c>
    </row>
    <row r="340" spans="1:8" s="1" customFormat="1" ht="32.25" customHeight="1">
      <c r="A340" s="111"/>
      <c r="B340" s="112"/>
      <c r="C340" s="112"/>
      <c r="D340" s="27" t="s">
        <v>24</v>
      </c>
      <c r="E340" s="70"/>
      <c r="F340" s="70"/>
      <c r="G340" s="70"/>
      <c r="H340" s="72"/>
    </row>
    <row r="341" spans="1:8" s="1" customFormat="1" ht="15" customHeight="1">
      <c r="A341" s="111">
        <v>134.05000000000001</v>
      </c>
      <c r="B341" s="112" t="s">
        <v>61</v>
      </c>
      <c r="C341" s="112"/>
      <c r="D341" s="27">
        <v>65</v>
      </c>
      <c r="E341" s="70"/>
      <c r="F341" s="70"/>
      <c r="G341" s="70" t="s">
        <v>23</v>
      </c>
      <c r="H341" s="72">
        <f>ROUND(E341*D341,0)</f>
        <v>0</v>
      </c>
    </row>
    <row r="342" spans="1:8" s="1" customFormat="1" ht="32.25" customHeight="1">
      <c r="A342" s="111"/>
      <c r="B342" s="112"/>
      <c r="C342" s="112"/>
      <c r="D342" s="27" t="s">
        <v>24</v>
      </c>
      <c r="E342" s="70"/>
      <c r="F342" s="70"/>
      <c r="G342" s="70"/>
      <c r="H342" s="72"/>
    </row>
    <row r="343" spans="1:8" s="1" customFormat="1" ht="17.25" customHeight="1">
      <c r="A343" s="68">
        <v>135</v>
      </c>
      <c r="B343" s="95" t="s">
        <v>467</v>
      </c>
      <c r="C343" s="95"/>
      <c r="D343" s="27">
        <v>75</v>
      </c>
      <c r="E343" s="70"/>
      <c r="F343" s="70"/>
      <c r="G343" s="70" t="s">
        <v>23</v>
      </c>
      <c r="H343" s="72">
        <f>ROUND(D343*E343,0)</f>
        <v>0</v>
      </c>
    </row>
    <row r="344" spans="1:8" s="1" customFormat="1" ht="111.75" customHeight="1">
      <c r="A344" s="68"/>
      <c r="B344" s="95"/>
      <c r="C344" s="95"/>
      <c r="D344" s="27" t="s">
        <v>24</v>
      </c>
      <c r="E344" s="70"/>
      <c r="F344" s="70"/>
      <c r="G344" s="70"/>
      <c r="H344" s="72"/>
    </row>
    <row r="345" spans="1:8" s="1" customFormat="1" ht="16.5" customHeight="1">
      <c r="A345" s="68">
        <v>136</v>
      </c>
      <c r="B345" s="114" t="s">
        <v>468</v>
      </c>
      <c r="C345" s="114"/>
      <c r="D345" s="27">
        <v>13</v>
      </c>
      <c r="E345" s="70"/>
      <c r="F345" s="70"/>
      <c r="G345" s="70" t="s">
        <v>23</v>
      </c>
      <c r="H345" s="72">
        <f t="shared" ref="H345" si="16">ROUND(D345*E345,0)</f>
        <v>0</v>
      </c>
    </row>
    <row r="346" spans="1:8" s="1" customFormat="1" ht="138.75" customHeight="1">
      <c r="A346" s="68"/>
      <c r="B346" s="114"/>
      <c r="C346" s="114"/>
      <c r="D346" s="24" t="s">
        <v>24</v>
      </c>
      <c r="E346" s="70"/>
      <c r="F346" s="70"/>
      <c r="G346" s="70"/>
      <c r="H346" s="72"/>
    </row>
    <row r="347" spans="1:8" s="1" customFormat="1" ht="16.5" customHeight="1">
      <c r="A347" s="68">
        <v>137</v>
      </c>
      <c r="B347" s="95" t="s">
        <v>469</v>
      </c>
      <c r="C347" s="95"/>
      <c r="D347" s="27">
        <v>8</v>
      </c>
      <c r="E347" s="70"/>
      <c r="F347" s="70"/>
      <c r="G347" s="70" t="s">
        <v>23</v>
      </c>
      <c r="H347" s="72">
        <f t="shared" ref="H347" si="17">ROUND(D347*E347,0)</f>
        <v>0</v>
      </c>
    </row>
    <row r="348" spans="1:8" s="1" customFormat="1" ht="116.25" customHeight="1">
      <c r="A348" s="68"/>
      <c r="B348" s="95"/>
      <c r="C348" s="95"/>
      <c r="D348" s="24" t="s">
        <v>24</v>
      </c>
      <c r="E348" s="70"/>
      <c r="F348" s="70"/>
      <c r="G348" s="70"/>
      <c r="H348" s="72"/>
    </row>
    <row r="349" spans="1:8" s="1" customFormat="1">
      <c r="A349" s="68">
        <v>138</v>
      </c>
      <c r="B349" s="95" t="s">
        <v>322</v>
      </c>
      <c r="C349" s="95"/>
      <c r="D349" s="27">
        <v>21</v>
      </c>
      <c r="E349" s="70"/>
      <c r="F349" s="70"/>
      <c r="G349" s="70" t="s">
        <v>23</v>
      </c>
      <c r="H349" s="72">
        <f>ROUND(D349*E349,0)</f>
        <v>0</v>
      </c>
    </row>
    <row r="350" spans="1:8" s="1" customFormat="1" ht="213.75" customHeight="1">
      <c r="A350" s="68"/>
      <c r="B350" s="95"/>
      <c r="C350" s="95"/>
      <c r="D350" s="27" t="s">
        <v>24</v>
      </c>
      <c r="E350" s="70"/>
      <c r="F350" s="70"/>
      <c r="G350" s="70"/>
      <c r="H350" s="72"/>
    </row>
    <row r="351" spans="1:8" s="1" customFormat="1">
      <c r="A351" s="68">
        <v>139</v>
      </c>
      <c r="B351" s="69" t="s">
        <v>470</v>
      </c>
      <c r="C351" s="69"/>
      <c r="D351" s="27">
        <v>13</v>
      </c>
      <c r="E351" s="70"/>
      <c r="F351" s="71"/>
      <c r="G351" s="71" t="s">
        <v>23</v>
      </c>
      <c r="H351" s="72">
        <f t="shared" ref="H351" si="18">ROUND(D351*E351,0)</f>
        <v>0</v>
      </c>
    </row>
    <row r="352" spans="1:8" s="1" customFormat="1" ht="128.25" customHeight="1">
      <c r="A352" s="68"/>
      <c r="B352" s="69"/>
      <c r="C352" s="69"/>
      <c r="D352" s="27" t="s">
        <v>35</v>
      </c>
      <c r="E352" s="70"/>
      <c r="F352" s="71"/>
      <c r="G352" s="71"/>
      <c r="H352" s="72"/>
    </row>
    <row r="353" spans="1:8" s="1" customFormat="1">
      <c r="A353" s="68">
        <v>140</v>
      </c>
      <c r="B353" s="69" t="s">
        <v>62</v>
      </c>
      <c r="C353" s="69"/>
      <c r="D353" s="27">
        <v>8</v>
      </c>
      <c r="E353" s="70"/>
      <c r="F353" s="71"/>
      <c r="G353" s="71" t="s">
        <v>23</v>
      </c>
      <c r="H353" s="72">
        <f t="shared" ref="H353" si="19">ROUND(D353*E353,0)</f>
        <v>0</v>
      </c>
    </row>
    <row r="354" spans="1:8" s="1" customFormat="1" ht="101.25" customHeight="1">
      <c r="A354" s="68"/>
      <c r="B354" s="69"/>
      <c r="C354" s="69"/>
      <c r="D354" s="27" t="s">
        <v>24</v>
      </c>
      <c r="E354" s="70"/>
      <c r="F354" s="71"/>
      <c r="G354" s="71"/>
      <c r="H354" s="72"/>
    </row>
    <row r="355" spans="1:8" s="1" customFormat="1">
      <c r="A355" s="68">
        <v>141</v>
      </c>
      <c r="B355" s="69" t="s">
        <v>471</v>
      </c>
      <c r="C355" s="69"/>
      <c r="D355" s="27">
        <v>12</v>
      </c>
      <c r="E355" s="70"/>
      <c r="F355" s="71"/>
      <c r="G355" s="71" t="s">
        <v>23</v>
      </c>
      <c r="H355" s="72">
        <f>ROUND(D355*E355,0)</f>
        <v>0</v>
      </c>
    </row>
    <row r="356" spans="1:8" s="1" customFormat="1" ht="106.5" customHeight="1">
      <c r="A356" s="68"/>
      <c r="B356" s="69"/>
      <c r="C356" s="69"/>
      <c r="D356" s="27" t="s">
        <v>24</v>
      </c>
      <c r="E356" s="70"/>
      <c r="F356" s="71"/>
      <c r="G356" s="71"/>
      <c r="H356" s="72"/>
    </row>
    <row r="357" spans="1:8" s="1" customFormat="1" ht="14.25" customHeight="1">
      <c r="A357" s="68">
        <v>142</v>
      </c>
      <c r="B357" s="69" t="s">
        <v>472</v>
      </c>
      <c r="C357" s="69"/>
      <c r="D357" s="27">
        <v>24</v>
      </c>
      <c r="E357" s="70"/>
      <c r="F357" s="71"/>
      <c r="G357" s="71" t="s">
        <v>23</v>
      </c>
      <c r="H357" s="72">
        <f>ROUND(D357*E357,0)</f>
        <v>0</v>
      </c>
    </row>
    <row r="358" spans="1:8" s="1" customFormat="1" ht="107.25" customHeight="1">
      <c r="A358" s="68"/>
      <c r="B358" s="69"/>
      <c r="C358" s="69"/>
      <c r="D358" s="27" t="s">
        <v>24</v>
      </c>
      <c r="E358" s="70"/>
      <c r="F358" s="71"/>
      <c r="G358" s="71"/>
      <c r="H358" s="72"/>
    </row>
    <row r="359" spans="1:8" s="17" customFormat="1" ht="15.75" customHeight="1">
      <c r="A359" s="68">
        <v>143</v>
      </c>
      <c r="B359" s="69" t="s">
        <v>473</v>
      </c>
      <c r="C359" s="69"/>
      <c r="D359" s="27">
        <v>1</v>
      </c>
      <c r="E359" s="70"/>
      <c r="F359" s="71"/>
      <c r="G359" s="70" t="s">
        <v>23</v>
      </c>
      <c r="H359" s="72">
        <f t="shared" ref="H359" si="20">ROUND(D359*E359,0)</f>
        <v>0</v>
      </c>
    </row>
    <row r="360" spans="1:8" s="17" customFormat="1" ht="91.5" customHeight="1">
      <c r="A360" s="68"/>
      <c r="B360" s="69"/>
      <c r="C360" s="69"/>
      <c r="D360" s="27" t="s">
        <v>35</v>
      </c>
      <c r="E360" s="70"/>
      <c r="F360" s="71"/>
      <c r="G360" s="70"/>
      <c r="H360" s="72"/>
    </row>
    <row r="361" spans="1:8" s="17" customFormat="1" ht="15.75" customHeight="1">
      <c r="A361" s="68">
        <v>144</v>
      </c>
      <c r="B361" s="69" t="s">
        <v>474</v>
      </c>
      <c r="C361" s="69"/>
      <c r="D361" s="27">
        <v>3</v>
      </c>
      <c r="E361" s="70"/>
      <c r="F361" s="71"/>
      <c r="G361" s="70" t="s">
        <v>23</v>
      </c>
      <c r="H361" s="72">
        <f t="shared" ref="H361" si="21">ROUND(D361*E361,0)</f>
        <v>0</v>
      </c>
    </row>
    <row r="362" spans="1:8" s="17" customFormat="1" ht="93" customHeight="1">
      <c r="A362" s="68"/>
      <c r="B362" s="69"/>
      <c r="C362" s="69"/>
      <c r="D362" s="27" t="s">
        <v>24</v>
      </c>
      <c r="E362" s="70"/>
      <c r="F362" s="71"/>
      <c r="G362" s="70"/>
      <c r="H362" s="72"/>
    </row>
    <row r="363" spans="1:8" s="17" customFormat="1" ht="15.75" customHeight="1">
      <c r="A363" s="68">
        <v>145</v>
      </c>
      <c r="B363" s="69" t="s">
        <v>475</v>
      </c>
      <c r="C363" s="69"/>
      <c r="D363" s="27">
        <v>25</v>
      </c>
      <c r="E363" s="70"/>
      <c r="F363" s="71"/>
      <c r="G363" s="71" t="s">
        <v>34</v>
      </c>
      <c r="H363" s="72">
        <f>ROUND(D363*E363,0)</f>
        <v>0</v>
      </c>
    </row>
    <row r="364" spans="1:8" s="17" customFormat="1" ht="68.25" customHeight="1">
      <c r="A364" s="68"/>
      <c r="B364" s="69"/>
      <c r="C364" s="69"/>
      <c r="D364" s="24" t="s">
        <v>35</v>
      </c>
      <c r="E364" s="70"/>
      <c r="F364" s="71"/>
      <c r="G364" s="71"/>
      <c r="H364" s="72"/>
    </row>
    <row r="365" spans="1:8" s="1" customFormat="1" ht="15" customHeight="1">
      <c r="A365" s="107">
        <v>146</v>
      </c>
      <c r="B365" s="95" t="s">
        <v>478</v>
      </c>
      <c r="C365" s="95"/>
      <c r="D365" s="27">
        <v>34</v>
      </c>
      <c r="E365" s="70"/>
      <c r="F365" s="70"/>
      <c r="G365" s="70" t="s">
        <v>23</v>
      </c>
      <c r="H365" s="72">
        <f t="shared" ref="H365" si="22">ROUND(D365*E365,0)</f>
        <v>0</v>
      </c>
    </row>
    <row r="366" spans="1:8" s="1" customFormat="1" ht="69.75" customHeight="1">
      <c r="A366" s="107"/>
      <c r="B366" s="95"/>
      <c r="C366" s="95"/>
      <c r="D366" s="27" t="s">
        <v>24</v>
      </c>
      <c r="E366" s="70"/>
      <c r="F366" s="70"/>
      <c r="G366" s="70"/>
      <c r="H366" s="72"/>
    </row>
    <row r="367" spans="1:8" s="17" customFormat="1" ht="15.75" customHeight="1">
      <c r="A367" s="68">
        <v>147</v>
      </c>
      <c r="B367" s="95" t="s">
        <v>477</v>
      </c>
      <c r="C367" s="95"/>
      <c r="D367" s="27">
        <v>34</v>
      </c>
      <c r="E367" s="70"/>
      <c r="F367" s="70"/>
      <c r="G367" s="70" t="s">
        <v>30</v>
      </c>
      <c r="H367" s="72">
        <f t="shared" ref="H367" si="23">ROUND(D367*E367,0)</f>
        <v>0</v>
      </c>
    </row>
    <row r="368" spans="1:8" s="17" customFormat="1" ht="84" customHeight="1">
      <c r="A368" s="68"/>
      <c r="B368" s="95"/>
      <c r="C368" s="95"/>
      <c r="D368" s="27" t="s">
        <v>24</v>
      </c>
      <c r="E368" s="70"/>
      <c r="F368" s="70"/>
      <c r="G368" s="70"/>
      <c r="H368" s="72"/>
    </row>
    <row r="369" spans="1:8" s="17" customFormat="1" ht="15.75" customHeight="1">
      <c r="A369" s="68">
        <v>148</v>
      </c>
      <c r="B369" s="95" t="s">
        <v>476</v>
      </c>
      <c r="C369" s="95"/>
      <c r="D369" s="27">
        <v>34</v>
      </c>
      <c r="E369" s="70"/>
      <c r="F369" s="70"/>
      <c r="G369" s="70" t="s">
        <v>23</v>
      </c>
      <c r="H369" s="72">
        <f t="shared" ref="H369" si="24">ROUND(D369*E369,0)</f>
        <v>0</v>
      </c>
    </row>
    <row r="370" spans="1:8" s="17" customFormat="1" ht="81.75" customHeight="1">
      <c r="A370" s="68"/>
      <c r="B370" s="95"/>
      <c r="C370" s="95"/>
      <c r="D370" s="27" t="s">
        <v>24</v>
      </c>
      <c r="E370" s="70"/>
      <c r="F370" s="70"/>
      <c r="G370" s="70"/>
      <c r="H370" s="72"/>
    </row>
    <row r="371" spans="1:8" s="17" customFormat="1" ht="15.75" customHeight="1">
      <c r="A371" s="68">
        <v>149</v>
      </c>
      <c r="B371" s="69" t="s">
        <v>323</v>
      </c>
      <c r="C371" s="69"/>
      <c r="D371" s="27">
        <v>80</v>
      </c>
      <c r="E371" s="70"/>
      <c r="F371" s="71"/>
      <c r="G371" s="71" t="s">
        <v>34</v>
      </c>
      <c r="H371" s="72">
        <f>ROUND(D371*E371,0)</f>
        <v>0</v>
      </c>
    </row>
    <row r="372" spans="1:8" s="17" customFormat="1" ht="70.5" customHeight="1">
      <c r="A372" s="68"/>
      <c r="B372" s="69"/>
      <c r="C372" s="69"/>
      <c r="D372" s="27" t="s">
        <v>24</v>
      </c>
      <c r="E372" s="70"/>
      <c r="F372" s="71"/>
      <c r="G372" s="71"/>
      <c r="H372" s="72"/>
    </row>
    <row r="373" spans="1:8" s="17" customFormat="1" ht="15.75" customHeight="1">
      <c r="A373" s="68">
        <v>150</v>
      </c>
      <c r="B373" s="95" t="s">
        <v>480</v>
      </c>
      <c r="C373" s="95"/>
      <c r="D373" s="27">
        <v>25</v>
      </c>
      <c r="E373" s="70"/>
      <c r="F373" s="71"/>
      <c r="G373" s="70" t="s">
        <v>36</v>
      </c>
      <c r="H373" s="72">
        <f t="shared" ref="H373" si="25">ROUND(D373*E373,0)</f>
        <v>0</v>
      </c>
    </row>
    <row r="374" spans="1:8" s="17" customFormat="1" ht="97.5" customHeight="1">
      <c r="A374" s="68"/>
      <c r="B374" s="95"/>
      <c r="C374" s="95"/>
      <c r="D374" s="27" t="s">
        <v>24</v>
      </c>
      <c r="E374" s="70"/>
      <c r="F374" s="71"/>
      <c r="G374" s="70"/>
      <c r="H374" s="72"/>
    </row>
    <row r="375" spans="1:8" s="17" customFormat="1" ht="15.75" customHeight="1">
      <c r="A375" s="68">
        <v>151</v>
      </c>
      <c r="B375" s="95" t="s">
        <v>479</v>
      </c>
      <c r="C375" s="95"/>
      <c r="D375" s="27">
        <v>8</v>
      </c>
      <c r="E375" s="70"/>
      <c r="F375" s="71"/>
      <c r="G375" s="70" t="s">
        <v>30</v>
      </c>
      <c r="H375" s="72">
        <f t="shared" ref="H375" si="26">ROUND(D375*E375,0)</f>
        <v>0</v>
      </c>
    </row>
    <row r="376" spans="1:8" s="17" customFormat="1" ht="90" customHeight="1">
      <c r="A376" s="68"/>
      <c r="B376" s="95"/>
      <c r="C376" s="95"/>
      <c r="D376" s="27" t="s">
        <v>24</v>
      </c>
      <c r="E376" s="70"/>
      <c r="F376" s="71"/>
      <c r="G376" s="70"/>
      <c r="H376" s="72"/>
    </row>
    <row r="377" spans="1:8" s="17" customFormat="1" ht="15.75" customHeight="1">
      <c r="A377" s="68">
        <v>152</v>
      </c>
      <c r="B377" s="95" t="s">
        <v>481</v>
      </c>
      <c r="C377" s="95"/>
      <c r="D377" s="27">
        <v>25</v>
      </c>
      <c r="E377" s="70"/>
      <c r="F377" s="71"/>
      <c r="G377" s="70" t="s">
        <v>30</v>
      </c>
      <c r="H377" s="72">
        <f>ROUND(D377*E377,0)</f>
        <v>0</v>
      </c>
    </row>
    <row r="378" spans="1:8" s="17" customFormat="1" ht="107.25" customHeight="1">
      <c r="A378" s="68"/>
      <c r="B378" s="95"/>
      <c r="C378" s="95"/>
      <c r="D378" s="27" t="s">
        <v>24</v>
      </c>
      <c r="E378" s="70"/>
      <c r="F378" s="71"/>
      <c r="G378" s="70"/>
      <c r="H378" s="72"/>
    </row>
    <row r="379" spans="1:8" s="17" customFormat="1" ht="15.75" customHeight="1">
      <c r="A379" s="68">
        <v>153</v>
      </c>
      <c r="B379" s="95" t="s">
        <v>482</v>
      </c>
      <c r="C379" s="95"/>
      <c r="D379" s="27">
        <v>21</v>
      </c>
      <c r="E379" s="70"/>
      <c r="F379" s="70"/>
      <c r="G379" s="70" t="s">
        <v>23</v>
      </c>
      <c r="H379" s="72">
        <f>ROUND(D379*E379,0)</f>
        <v>0</v>
      </c>
    </row>
    <row r="380" spans="1:8" s="17" customFormat="1" ht="87.75" customHeight="1">
      <c r="A380" s="68"/>
      <c r="B380" s="95"/>
      <c r="C380" s="95"/>
      <c r="D380" s="27" t="s">
        <v>24</v>
      </c>
      <c r="E380" s="70"/>
      <c r="F380" s="70"/>
      <c r="G380" s="70"/>
      <c r="H380" s="72"/>
    </row>
    <row r="381" spans="1:8" s="19" customFormat="1">
      <c r="A381" s="107">
        <v>154</v>
      </c>
      <c r="B381" s="69" t="s">
        <v>483</v>
      </c>
      <c r="C381" s="69"/>
      <c r="D381" s="27">
        <v>8</v>
      </c>
      <c r="E381" s="70"/>
      <c r="F381" s="70"/>
      <c r="G381" s="70" t="s">
        <v>23</v>
      </c>
      <c r="H381" s="72">
        <f>ROUND(D381*E381,0)</f>
        <v>0</v>
      </c>
    </row>
    <row r="382" spans="1:8" s="19" customFormat="1" ht="103.5" customHeight="1">
      <c r="A382" s="107"/>
      <c r="B382" s="69"/>
      <c r="C382" s="69"/>
      <c r="D382" s="27" t="s">
        <v>24</v>
      </c>
      <c r="E382" s="70"/>
      <c r="F382" s="70"/>
      <c r="G382" s="70"/>
      <c r="H382" s="72"/>
    </row>
    <row r="383" spans="1:8" s="1" customFormat="1" ht="15" customHeight="1">
      <c r="A383" s="107">
        <v>155</v>
      </c>
      <c r="B383" s="69" t="s">
        <v>484</v>
      </c>
      <c r="C383" s="69"/>
      <c r="D383" s="27">
        <v>8</v>
      </c>
      <c r="E383" s="70"/>
      <c r="F383" s="70"/>
      <c r="G383" s="70" t="s">
        <v>23</v>
      </c>
      <c r="H383" s="72">
        <f>ROUND(D383*E383,0)</f>
        <v>0</v>
      </c>
    </row>
    <row r="384" spans="1:8" s="1" customFormat="1" ht="87" customHeight="1">
      <c r="A384" s="107"/>
      <c r="B384" s="69"/>
      <c r="C384" s="69"/>
      <c r="D384" s="27" t="s">
        <v>24</v>
      </c>
      <c r="E384" s="70"/>
      <c r="F384" s="70"/>
      <c r="G384" s="70"/>
      <c r="H384" s="72"/>
    </row>
    <row r="385" spans="1:8" s="1" customFormat="1" ht="15" customHeight="1">
      <c r="A385" s="107">
        <v>156</v>
      </c>
      <c r="B385" s="69" t="s">
        <v>485</v>
      </c>
      <c r="C385" s="69"/>
      <c r="D385" s="27">
        <v>10</v>
      </c>
      <c r="E385" s="70"/>
      <c r="F385" s="70"/>
      <c r="G385" s="70" t="s">
        <v>23</v>
      </c>
      <c r="H385" s="72">
        <f>ROUND(D385*E385,0)</f>
        <v>0</v>
      </c>
    </row>
    <row r="386" spans="1:8" s="1" customFormat="1" ht="87" customHeight="1">
      <c r="A386" s="107"/>
      <c r="B386" s="69"/>
      <c r="C386" s="69"/>
      <c r="D386" s="27" t="s">
        <v>24</v>
      </c>
      <c r="E386" s="70"/>
      <c r="F386" s="70"/>
      <c r="G386" s="70"/>
      <c r="H386" s="72"/>
    </row>
    <row r="387" spans="1:8" s="1" customFormat="1" ht="15.75" customHeight="1">
      <c r="A387" s="107">
        <v>157</v>
      </c>
      <c r="B387" s="69" t="s">
        <v>486</v>
      </c>
      <c r="C387" s="69"/>
      <c r="D387" s="27">
        <v>36</v>
      </c>
      <c r="E387" s="70"/>
      <c r="F387" s="70"/>
      <c r="G387" s="70" t="s">
        <v>23</v>
      </c>
      <c r="H387" s="72">
        <f>ROUND(D387*E387,0)</f>
        <v>0</v>
      </c>
    </row>
    <row r="388" spans="1:8" s="1" customFormat="1" ht="92.25" customHeight="1">
      <c r="A388" s="107"/>
      <c r="B388" s="69"/>
      <c r="C388" s="69"/>
      <c r="D388" s="27" t="s">
        <v>24</v>
      </c>
      <c r="E388" s="70"/>
      <c r="F388" s="70"/>
      <c r="G388" s="70"/>
      <c r="H388" s="72"/>
    </row>
    <row r="389" spans="1:8" s="1" customFormat="1" ht="15" customHeight="1">
      <c r="A389" s="68">
        <v>158</v>
      </c>
      <c r="B389" s="69" t="s">
        <v>487</v>
      </c>
      <c r="C389" s="69"/>
      <c r="D389" s="27">
        <v>45</v>
      </c>
      <c r="E389" s="70"/>
      <c r="F389" s="71"/>
      <c r="G389" s="71" t="s">
        <v>23</v>
      </c>
      <c r="H389" s="72">
        <f t="shared" ref="H389" si="27">ROUND(D389*E389,0)</f>
        <v>0</v>
      </c>
    </row>
    <row r="390" spans="1:8" s="1" customFormat="1" ht="66.75" customHeight="1">
      <c r="A390" s="68"/>
      <c r="B390" s="69"/>
      <c r="C390" s="69"/>
      <c r="D390" s="27" t="s">
        <v>24</v>
      </c>
      <c r="E390" s="70"/>
      <c r="F390" s="71"/>
      <c r="G390" s="71"/>
      <c r="H390" s="72"/>
    </row>
    <row r="391" spans="1:8" s="17" customFormat="1" ht="15.75" customHeight="1">
      <c r="A391" s="68">
        <v>159</v>
      </c>
      <c r="B391" s="95" t="s">
        <v>488</v>
      </c>
      <c r="C391" s="95"/>
      <c r="D391" s="27">
        <v>40</v>
      </c>
      <c r="E391" s="70"/>
      <c r="F391" s="70"/>
      <c r="G391" s="70" t="s">
        <v>23</v>
      </c>
      <c r="H391" s="72">
        <f t="shared" ref="H391" si="28">ROUND(D391*E391,0)</f>
        <v>0</v>
      </c>
    </row>
    <row r="392" spans="1:8" s="17" customFormat="1" ht="82.5" customHeight="1">
      <c r="A392" s="68"/>
      <c r="B392" s="95"/>
      <c r="C392" s="95"/>
      <c r="D392" s="27" t="s">
        <v>24</v>
      </c>
      <c r="E392" s="70"/>
      <c r="F392" s="70"/>
      <c r="G392" s="70"/>
      <c r="H392" s="72"/>
    </row>
    <row r="393" spans="1:8" s="17" customFormat="1" ht="15.75" customHeight="1">
      <c r="A393" s="68">
        <v>160</v>
      </c>
      <c r="B393" s="95" t="s">
        <v>489</v>
      </c>
      <c r="C393" s="95"/>
      <c r="D393" s="27">
        <v>4</v>
      </c>
      <c r="E393" s="70"/>
      <c r="F393" s="70"/>
      <c r="G393" s="70" t="s">
        <v>23</v>
      </c>
      <c r="H393" s="72">
        <f>ROUND(D393*E393,0)</f>
        <v>0</v>
      </c>
    </row>
    <row r="394" spans="1:8" s="17" customFormat="1" ht="80.25" customHeight="1">
      <c r="A394" s="68"/>
      <c r="B394" s="95"/>
      <c r="C394" s="95"/>
      <c r="D394" s="27" t="s">
        <v>24</v>
      </c>
      <c r="E394" s="70"/>
      <c r="F394" s="70"/>
      <c r="G394" s="70"/>
      <c r="H394" s="72"/>
    </row>
    <row r="395" spans="1:8" s="17" customFormat="1" ht="15.75" customHeight="1">
      <c r="A395" s="68">
        <v>161</v>
      </c>
      <c r="B395" s="95" t="s">
        <v>490</v>
      </c>
      <c r="C395" s="95"/>
      <c r="D395" s="27"/>
      <c r="E395" s="70"/>
      <c r="F395" s="70"/>
      <c r="G395" s="70"/>
      <c r="H395" s="72"/>
    </row>
    <row r="396" spans="1:8" s="17" customFormat="1" ht="74.25" customHeight="1">
      <c r="A396" s="68"/>
      <c r="B396" s="95"/>
      <c r="C396" s="95"/>
      <c r="D396" s="27"/>
      <c r="E396" s="70"/>
      <c r="F396" s="70"/>
      <c r="G396" s="70"/>
      <c r="H396" s="72"/>
    </row>
    <row r="397" spans="1:8" s="17" customFormat="1" ht="15.75" customHeight="1">
      <c r="A397" s="111">
        <v>161.01</v>
      </c>
      <c r="B397" s="112" t="s">
        <v>324</v>
      </c>
      <c r="C397" s="112"/>
      <c r="D397" s="27">
        <v>4</v>
      </c>
      <c r="E397" s="70"/>
      <c r="F397" s="113"/>
      <c r="G397" s="70" t="s">
        <v>23</v>
      </c>
      <c r="H397" s="72">
        <f t="shared" ref="H397" si="29">ROUND(D397*E397,0)</f>
        <v>0</v>
      </c>
    </row>
    <row r="398" spans="1:8" s="17" customFormat="1" ht="44.25" customHeight="1">
      <c r="A398" s="111"/>
      <c r="B398" s="112"/>
      <c r="C398" s="112"/>
      <c r="D398" s="27" t="s">
        <v>24</v>
      </c>
      <c r="E398" s="70"/>
      <c r="F398" s="113"/>
      <c r="G398" s="70"/>
      <c r="H398" s="72"/>
    </row>
    <row r="399" spans="1:8" s="17" customFormat="1" ht="15.75" customHeight="1">
      <c r="A399" s="111">
        <v>161.02000000000001</v>
      </c>
      <c r="B399" s="112" t="s">
        <v>325</v>
      </c>
      <c r="C399" s="112"/>
      <c r="D399" s="27">
        <v>4</v>
      </c>
      <c r="E399" s="70"/>
      <c r="F399" s="113"/>
      <c r="G399" s="70" t="s">
        <v>23</v>
      </c>
      <c r="H399" s="72">
        <f t="shared" ref="H399" si="30">ROUND(D399*E399,0)</f>
        <v>0</v>
      </c>
    </row>
    <row r="400" spans="1:8" s="17" customFormat="1" ht="44.25" customHeight="1">
      <c r="A400" s="111"/>
      <c r="B400" s="112"/>
      <c r="C400" s="112"/>
      <c r="D400" s="27" t="s">
        <v>24</v>
      </c>
      <c r="E400" s="70"/>
      <c r="F400" s="113"/>
      <c r="G400" s="70"/>
      <c r="H400" s="72"/>
    </row>
    <row r="401" spans="1:8" s="17" customFormat="1" ht="15.75" customHeight="1">
      <c r="A401" s="68">
        <v>162</v>
      </c>
      <c r="B401" s="95" t="s">
        <v>395</v>
      </c>
      <c r="C401" s="95"/>
      <c r="D401" s="27">
        <v>4</v>
      </c>
      <c r="E401" s="70"/>
      <c r="F401" s="70"/>
      <c r="G401" s="70" t="s">
        <v>23</v>
      </c>
      <c r="H401" s="72">
        <f t="shared" ref="H401" si="31">ROUND(D401*E401,0)</f>
        <v>0</v>
      </c>
    </row>
    <row r="402" spans="1:8" s="17" customFormat="1" ht="77.25" customHeight="1">
      <c r="A402" s="68"/>
      <c r="B402" s="95"/>
      <c r="C402" s="95"/>
      <c r="D402" s="27" t="s">
        <v>24</v>
      </c>
      <c r="E402" s="70"/>
      <c r="F402" s="70"/>
      <c r="G402" s="70"/>
      <c r="H402" s="72"/>
    </row>
    <row r="403" spans="1:8" s="17" customFormat="1" ht="15.75" customHeight="1">
      <c r="A403" s="68">
        <v>163</v>
      </c>
      <c r="B403" s="95" t="s">
        <v>491</v>
      </c>
      <c r="C403" s="95"/>
      <c r="D403" s="27">
        <v>40</v>
      </c>
      <c r="E403" s="70"/>
      <c r="F403" s="71"/>
      <c r="G403" s="70" t="s">
        <v>23</v>
      </c>
      <c r="H403" s="72">
        <f t="shared" ref="H403" si="32">ROUND(D403*E403,0)</f>
        <v>0</v>
      </c>
    </row>
    <row r="404" spans="1:8" s="17" customFormat="1" ht="99.75" customHeight="1">
      <c r="A404" s="68"/>
      <c r="B404" s="95"/>
      <c r="C404" s="95"/>
      <c r="D404" s="27" t="s">
        <v>24</v>
      </c>
      <c r="E404" s="70"/>
      <c r="F404" s="71"/>
      <c r="G404" s="70"/>
      <c r="H404" s="72"/>
    </row>
    <row r="405" spans="1:8" s="17" customFormat="1" ht="15.75" customHeight="1">
      <c r="A405" s="68">
        <v>164</v>
      </c>
      <c r="B405" s="110" t="s">
        <v>492</v>
      </c>
      <c r="C405" s="110"/>
      <c r="D405" s="27">
        <v>8</v>
      </c>
      <c r="E405" s="70"/>
      <c r="F405" s="70"/>
      <c r="G405" s="70" t="s">
        <v>23</v>
      </c>
      <c r="H405" s="72">
        <f>ROUND(D405*E405,0)</f>
        <v>0</v>
      </c>
    </row>
    <row r="406" spans="1:8" s="17" customFormat="1" ht="99" customHeight="1">
      <c r="A406" s="68"/>
      <c r="B406" s="110"/>
      <c r="C406" s="110"/>
      <c r="D406" s="27" t="s">
        <v>24</v>
      </c>
      <c r="E406" s="70"/>
      <c r="F406" s="70"/>
      <c r="G406" s="70"/>
      <c r="H406" s="72"/>
    </row>
    <row r="407" spans="1:8" s="1" customFormat="1" ht="15" customHeight="1">
      <c r="A407" s="107">
        <v>165</v>
      </c>
      <c r="B407" s="109" t="s">
        <v>493</v>
      </c>
      <c r="C407" s="109"/>
      <c r="D407" s="27">
        <v>100</v>
      </c>
      <c r="E407" s="70"/>
      <c r="F407" s="70"/>
      <c r="G407" s="70" t="s">
        <v>17</v>
      </c>
      <c r="H407" s="72">
        <f t="shared" ref="H407" si="33">ROUND(D407*E407,0)</f>
        <v>0</v>
      </c>
    </row>
    <row r="408" spans="1:8" s="1" customFormat="1" ht="55.5" customHeight="1">
      <c r="A408" s="107"/>
      <c r="B408" s="109"/>
      <c r="C408" s="109"/>
      <c r="D408" s="27" t="s">
        <v>18</v>
      </c>
      <c r="E408" s="70"/>
      <c r="F408" s="70"/>
      <c r="G408" s="70"/>
      <c r="H408" s="72"/>
    </row>
    <row r="409" spans="1:8" s="17" customFormat="1" ht="15" customHeight="1">
      <c r="A409" s="68">
        <v>166</v>
      </c>
      <c r="B409" s="108" t="s">
        <v>494</v>
      </c>
      <c r="C409" s="108"/>
      <c r="D409" s="24">
        <v>100</v>
      </c>
      <c r="E409" s="70"/>
      <c r="F409" s="71"/>
      <c r="G409" s="70" t="s">
        <v>17</v>
      </c>
      <c r="H409" s="72">
        <f>ROUND(D409*E409,0)</f>
        <v>0</v>
      </c>
    </row>
    <row r="410" spans="1:8" s="17" customFormat="1" ht="84" customHeight="1">
      <c r="A410" s="68"/>
      <c r="B410" s="108"/>
      <c r="C410" s="108"/>
      <c r="D410" s="27" t="s">
        <v>18</v>
      </c>
      <c r="E410" s="70"/>
      <c r="F410" s="71"/>
      <c r="G410" s="70"/>
      <c r="H410" s="72"/>
    </row>
    <row r="411" spans="1:8" s="17" customFormat="1" ht="15.75" customHeight="1">
      <c r="A411" s="68">
        <v>167</v>
      </c>
      <c r="B411" s="108" t="s">
        <v>495</v>
      </c>
      <c r="C411" s="108"/>
      <c r="D411" s="27">
        <v>20</v>
      </c>
      <c r="E411" s="70"/>
      <c r="F411" s="70"/>
      <c r="G411" s="70" t="s">
        <v>17</v>
      </c>
      <c r="H411" s="72">
        <f t="shared" ref="H411" si="34">ROUND(D411*E411,0)</f>
        <v>0</v>
      </c>
    </row>
    <row r="412" spans="1:8" s="17" customFormat="1" ht="56.25" customHeight="1">
      <c r="A412" s="68"/>
      <c r="B412" s="108"/>
      <c r="C412" s="108"/>
      <c r="D412" s="27" t="s">
        <v>18</v>
      </c>
      <c r="E412" s="70"/>
      <c r="F412" s="70"/>
      <c r="G412" s="70"/>
      <c r="H412" s="72"/>
    </row>
    <row r="413" spans="1:8" s="17" customFormat="1" ht="15.75" customHeight="1">
      <c r="A413" s="68">
        <v>168</v>
      </c>
      <c r="B413" s="108" t="s">
        <v>496</v>
      </c>
      <c r="C413" s="108"/>
      <c r="D413" s="27">
        <v>12</v>
      </c>
      <c r="E413" s="70"/>
      <c r="F413" s="70"/>
      <c r="G413" s="70" t="s">
        <v>23</v>
      </c>
      <c r="H413" s="72">
        <f>ROUND(D413*E413,0)</f>
        <v>0</v>
      </c>
    </row>
    <row r="414" spans="1:8" s="17" customFormat="1" ht="254.25" customHeight="1">
      <c r="A414" s="68"/>
      <c r="B414" s="108"/>
      <c r="C414" s="108"/>
      <c r="D414" s="27" t="s">
        <v>24</v>
      </c>
      <c r="E414" s="70"/>
      <c r="F414" s="70"/>
      <c r="G414" s="70"/>
      <c r="H414" s="72"/>
    </row>
    <row r="415" spans="1:8" s="1" customFormat="1" ht="15" customHeight="1">
      <c r="A415" s="107">
        <v>169</v>
      </c>
      <c r="B415" s="69" t="s">
        <v>326</v>
      </c>
      <c r="C415" s="69"/>
      <c r="D415" s="27">
        <v>4</v>
      </c>
      <c r="E415" s="70"/>
      <c r="F415" s="70"/>
      <c r="G415" s="70" t="s">
        <v>23</v>
      </c>
      <c r="H415" s="72">
        <f t="shared" ref="H415" si="35">ROUND(D415*E415,0)</f>
        <v>0</v>
      </c>
    </row>
    <row r="416" spans="1:8" s="1" customFormat="1" ht="81.75" customHeight="1">
      <c r="A416" s="107"/>
      <c r="B416" s="69"/>
      <c r="C416" s="69"/>
      <c r="D416" s="24" t="s">
        <v>24</v>
      </c>
      <c r="E416" s="70"/>
      <c r="F416" s="70"/>
      <c r="G416" s="70"/>
      <c r="H416" s="72"/>
    </row>
    <row r="417" spans="1:8" s="20" customFormat="1" ht="15.75" customHeight="1">
      <c r="A417" s="105">
        <v>170</v>
      </c>
      <c r="B417" s="106" t="s">
        <v>498</v>
      </c>
      <c r="C417" s="106"/>
      <c r="D417" s="27">
        <v>15</v>
      </c>
      <c r="E417" s="70"/>
      <c r="F417" s="70"/>
      <c r="G417" s="70" t="s">
        <v>23</v>
      </c>
      <c r="H417" s="72">
        <f t="shared" ref="H417" si="36">ROUND(D417*E417,0)</f>
        <v>0</v>
      </c>
    </row>
    <row r="418" spans="1:8" s="1" customFormat="1" ht="230.25" customHeight="1">
      <c r="A418" s="105"/>
      <c r="B418" s="106"/>
      <c r="C418" s="106"/>
      <c r="D418" s="24" t="s">
        <v>24</v>
      </c>
      <c r="E418" s="70"/>
      <c r="F418" s="70"/>
      <c r="G418" s="70"/>
      <c r="H418" s="72"/>
    </row>
    <row r="419" spans="1:8" s="17" customFormat="1" ht="15.75" customHeight="1">
      <c r="A419" s="68">
        <v>171</v>
      </c>
      <c r="B419" s="95" t="s">
        <v>497</v>
      </c>
      <c r="C419" s="95"/>
      <c r="D419" s="27">
        <v>15</v>
      </c>
      <c r="E419" s="70"/>
      <c r="F419" s="70"/>
      <c r="G419" s="70" t="s">
        <v>23</v>
      </c>
      <c r="H419" s="72">
        <f>ROUND(D419*E419,0)</f>
        <v>0</v>
      </c>
    </row>
    <row r="420" spans="1:8" s="17" customFormat="1" ht="262.5" customHeight="1">
      <c r="A420" s="68"/>
      <c r="B420" s="95"/>
      <c r="C420" s="95"/>
      <c r="D420" s="27" t="s">
        <v>24</v>
      </c>
      <c r="E420" s="70"/>
      <c r="F420" s="70"/>
      <c r="G420" s="70"/>
      <c r="H420" s="72"/>
    </row>
    <row r="421" spans="1:8" s="1" customFormat="1">
      <c r="A421" s="68">
        <v>172</v>
      </c>
      <c r="B421" s="95" t="s">
        <v>340</v>
      </c>
      <c r="C421" s="95"/>
      <c r="D421" s="27">
        <v>4</v>
      </c>
      <c r="E421" s="70"/>
      <c r="F421" s="70"/>
      <c r="G421" s="70" t="s">
        <v>23</v>
      </c>
      <c r="H421" s="72">
        <f t="shared" ref="H421" si="37">ROUND(D421*E421,0)</f>
        <v>0</v>
      </c>
    </row>
    <row r="422" spans="1:8" s="1" customFormat="1" ht="117.75" customHeight="1">
      <c r="A422" s="68"/>
      <c r="B422" s="95"/>
      <c r="C422" s="95"/>
      <c r="D422" s="27" t="s">
        <v>24</v>
      </c>
      <c r="E422" s="70"/>
      <c r="F422" s="70"/>
      <c r="G422" s="70"/>
      <c r="H422" s="72"/>
    </row>
    <row r="423" spans="1:8" s="1" customFormat="1">
      <c r="A423" s="68">
        <v>173</v>
      </c>
      <c r="B423" s="95" t="s">
        <v>341</v>
      </c>
      <c r="C423" s="95"/>
      <c r="D423" s="27">
        <v>10</v>
      </c>
      <c r="E423" s="70"/>
      <c r="F423" s="70"/>
      <c r="G423" s="70" t="s">
        <v>23</v>
      </c>
      <c r="H423" s="72">
        <f t="shared" ref="H423" si="38">ROUND(D423*E423,0)</f>
        <v>0</v>
      </c>
    </row>
    <row r="424" spans="1:8" s="1" customFormat="1" ht="121.5" customHeight="1">
      <c r="A424" s="68"/>
      <c r="B424" s="95"/>
      <c r="C424" s="95"/>
      <c r="D424" s="27" t="s">
        <v>24</v>
      </c>
      <c r="E424" s="70"/>
      <c r="F424" s="70"/>
      <c r="G424" s="70"/>
      <c r="H424" s="72"/>
    </row>
    <row r="425" spans="1:8" s="1" customFormat="1">
      <c r="A425" s="68">
        <v>174</v>
      </c>
      <c r="B425" s="95" t="s">
        <v>342</v>
      </c>
      <c r="C425" s="95"/>
      <c r="D425" s="27">
        <v>1</v>
      </c>
      <c r="E425" s="70"/>
      <c r="F425" s="70"/>
      <c r="G425" s="70" t="s">
        <v>23</v>
      </c>
      <c r="H425" s="72">
        <f t="shared" ref="H425" si="39">ROUND(D425*E425,0)</f>
        <v>0</v>
      </c>
    </row>
    <row r="426" spans="1:8" s="1" customFormat="1" ht="98.25" customHeight="1">
      <c r="A426" s="68"/>
      <c r="B426" s="95"/>
      <c r="C426" s="95"/>
      <c r="D426" s="27" t="s">
        <v>24</v>
      </c>
      <c r="E426" s="70"/>
      <c r="F426" s="70"/>
      <c r="G426" s="70"/>
      <c r="H426" s="72"/>
    </row>
    <row r="427" spans="1:8" s="1" customFormat="1">
      <c r="A427" s="101" t="s">
        <v>37</v>
      </c>
      <c r="B427" s="102"/>
      <c r="C427" s="102"/>
      <c r="D427" s="102"/>
      <c r="E427" s="102"/>
      <c r="F427" s="102"/>
      <c r="G427" s="103"/>
      <c r="H427" s="33">
        <f>SUM(H270:H426)</f>
        <v>0</v>
      </c>
    </row>
    <row r="428" spans="1:8" s="1" customFormat="1">
      <c r="A428" s="25"/>
      <c r="B428" s="104" t="s">
        <v>240</v>
      </c>
      <c r="C428" s="104"/>
      <c r="D428" s="25"/>
      <c r="E428" s="24"/>
      <c r="F428" s="25"/>
      <c r="G428" s="25"/>
      <c r="H428" s="31"/>
    </row>
    <row r="429" spans="1:8" s="7" customFormat="1" ht="122.25" customHeight="1">
      <c r="A429" s="39">
        <v>175</v>
      </c>
      <c r="B429" s="95" t="s">
        <v>503</v>
      </c>
      <c r="C429" s="95"/>
      <c r="D429" s="40"/>
      <c r="E429" s="41"/>
      <c r="F429" s="42"/>
      <c r="G429" s="43"/>
      <c r="H429" s="43"/>
    </row>
    <row r="430" spans="1:8" s="7" customFormat="1" ht="60" customHeight="1">
      <c r="A430" s="39" t="s">
        <v>68</v>
      </c>
      <c r="B430" s="84" t="s">
        <v>69</v>
      </c>
      <c r="C430" s="84"/>
      <c r="D430" s="44">
        <v>397</v>
      </c>
      <c r="E430" s="41"/>
      <c r="F430" s="43"/>
      <c r="G430" s="44" t="s">
        <v>23</v>
      </c>
      <c r="H430" s="45">
        <f>E430*D430</f>
        <v>0</v>
      </c>
    </row>
    <row r="431" spans="1:8" s="7" customFormat="1" ht="99.75" customHeight="1">
      <c r="A431" s="39">
        <v>176</v>
      </c>
      <c r="B431" s="95" t="s">
        <v>504</v>
      </c>
      <c r="C431" s="95"/>
      <c r="D431" s="44"/>
      <c r="E431" s="41"/>
      <c r="F431" s="43"/>
      <c r="G431" s="44"/>
      <c r="H431" s="43"/>
    </row>
    <row r="432" spans="1:8" s="7" customFormat="1" ht="65.25" customHeight="1">
      <c r="A432" s="39" t="s">
        <v>68</v>
      </c>
      <c r="B432" s="84" t="s">
        <v>69</v>
      </c>
      <c r="C432" s="84"/>
      <c r="D432" s="44">
        <v>6</v>
      </c>
      <c r="E432" s="41"/>
      <c r="F432" s="43"/>
      <c r="G432" s="44" t="s">
        <v>23</v>
      </c>
      <c r="H432" s="45">
        <f t="shared" ref="H432:H493" si="40">E432*D432</f>
        <v>0</v>
      </c>
    </row>
    <row r="433" spans="1:8" s="7" customFormat="1" ht="70.5" customHeight="1">
      <c r="A433" s="39">
        <v>177</v>
      </c>
      <c r="B433" s="95" t="s">
        <v>241</v>
      </c>
      <c r="C433" s="95"/>
      <c r="D433" s="44">
        <v>60</v>
      </c>
      <c r="E433" s="41"/>
      <c r="F433" s="43"/>
      <c r="G433" s="44" t="s">
        <v>23</v>
      </c>
      <c r="H433" s="45">
        <f t="shared" si="40"/>
        <v>0</v>
      </c>
    </row>
    <row r="434" spans="1:8" s="7" customFormat="1" ht="78" customHeight="1">
      <c r="A434" s="39">
        <v>178</v>
      </c>
      <c r="B434" s="95" t="s">
        <v>242</v>
      </c>
      <c r="C434" s="95"/>
      <c r="D434" s="46">
        <v>288</v>
      </c>
      <c r="E434" s="47"/>
      <c r="F434" s="43"/>
      <c r="G434" s="46" t="s">
        <v>70</v>
      </c>
      <c r="H434" s="45">
        <f t="shared" si="40"/>
        <v>0</v>
      </c>
    </row>
    <row r="435" spans="1:8" s="7" customFormat="1" ht="77.25" customHeight="1">
      <c r="A435" s="39">
        <v>179</v>
      </c>
      <c r="B435" s="95" t="s">
        <v>243</v>
      </c>
      <c r="C435" s="95"/>
      <c r="D435" s="44">
        <v>246</v>
      </c>
      <c r="E435" s="41"/>
      <c r="F435" s="43"/>
      <c r="G435" s="44" t="s">
        <v>70</v>
      </c>
      <c r="H435" s="45">
        <f t="shared" si="40"/>
        <v>0</v>
      </c>
    </row>
    <row r="436" spans="1:8" s="7" customFormat="1" ht="67.5" customHeight="1">
      <c r="A436" s="39">
        <v>180</v>
      </c>
      <c r="B436" s="95" t="s">
        <v>244</v>
      </c>
      <c r="C436" s="95"/>
      <c r="D436" s="44"/>
      <c r="E436" s="41"/>
      <c r="F436" s="43"/>
      <c r="G436" s="44"/>
      <c r="H436" s="43"/>
    </row>
    <row r="437" spans="1:8" s="7" customFormat="1" ht="52.5" customHeight="1">
      <c r="A437" s="39" t="s">
        <v>71</v>
      </c>
      <c r="B437" s="81" t="s">
        <v>72</v>
      </c>
      <c r="C437" s="81"/>
      <c r="D437" s="44">
        <v>822</v>
      </c>
      <c r="E437" s="41"/>
      <c r="F437" s="29"/>
      <c r="G437" s="44" t="s">
        <v>70</v>
      </c>
      <c r="H437" s="45">
        <f t="shared" si="40"/>
        <v>0</v>
      </c>
    </row>
    <row r="438" spans="1:8" s="7" customFormat="1" ht="52.5" customHeight="1">
      <c r="A438" s="39" t="s">
        <v>73</v>
      </c>
      <c r="B438" s="81" t="s">
        <v>74</v>
      </c>
      <c r="C438" s="81"/>
      <c r="D438" s="44">
        <v>180</v>
      </c>
      <c r="E438" s="41"/>
      <c r="F438" s="29"/>
      <c r="G438" s="44" t="s">
        <v>70</v>
      </c>
      <c r="H438" s="45">
        <f t="shared" si="40"/>
        <v>0</v>
      </c>
    </row>
    <row r="439" spans="1:8" s="7" customFormat="1" ht="52.5" customHeight="1">
      <c r="A439" s="39" t="s">
        <v>75</v>
      </c>
      <c r="B439" s="81" t="s">
        <v>76</v>
      </c>
      <c r="C439" s="81"/>
      <c r="D439" s="44">
        <v>85</v>
      </c>
      <c r="E439" s="41"/>
      <c r="F439" s="29"/>
      <c r="G439" s="44" t="s">
        <v>70</v>
      </c>
      <c r="H439" s="45">
        <f t="shared" si="40"/>
        <v>0</v>
      </c>
    </row>
    <row r="440" spans="1:8" s="7" customFormat="1" ht="74.25" customHeight="1">
      <c r="A440" s="39">
        <v>181</v>
      </c>
      <c r="B440" s="95" t="s">
        <v>245</v>
      </c>
      <c r="C440" s="95"/>
      <c r="D440" s="44">
        <v>120</v>
      </c>
      <c r="E440" s="41"/>
      <c r="F440" s="43"/>
      <c r="G440" s="44" t="s">
        <v>70</v>
      </c>
      <c r="H440" s="45">
        <f t="shared" si="40"/>
        <v>0</v>
      </c>
    </row>
    <row r="441" spans="1:8" s="7" customFormat="1" ht="54.75" customHeight="1">
      <c r="A441" s="39">
        <v>182</v>
      </c>
      <c r="B441" s="95" t="s">
        <v>246</v>
      </c>
      <c r="C441" s="95"/>
      <c r="D441" s="44"/>
      <c r="E441" s="41"/>
      <c r="F441" s="43"/>
      <c r="G441" s="44"/>
      <c r="H441" s="43"/>
    </row>
    <row r="442" spans="1:8" s="7" customFormat="1">
      <c r="A442" s="39"/>
      <c r="B442" s="81" t="s">
        <v>77</v>
      </c>
      <c r="C442" s="81"/>
      <c r="D442" s="44">
        <v>100</v>
      </c>
      <c r="E442" s="41"/>
      <c r="F442" s="43"/>
      <c r="G442" s="44" t="s">
        <v>70</v>
      </c>
      <c r="H442" s="45">
        <f t="shared" si="40"/>
        <v>0</v>
      </c>
    </row>
    <row r="443" spans="1:8" s="7" customFormat="1" ht="68.25" customHeight="1">
      <c r="A443" s="39">
        <v>183</v>
      </c>
      <c r="B443" s="95" t="s">
        <v>278</v>
      </c>
      <c r="C443" s="95"/>
      <c r="D443" s="44">
        <v>55</v>
      </c>
      <c r="E443" s="41"/>
      <c r="F443" s="43"/>
      <c r="G443" s="44" t="s">
        <v>23</v>
      </c>
      <c r="H443" s="45">
        <f t="shared" si="40"/>
        <v>0</v>
      </c>
    </row>
    <row r="444" spans="1:8" s="7" customFormat="1" ht="65.25" customHeight="1">
      <c r="A444" s="39">
        <v>184</v>
      </c>
      <c r="B444" s="95" t="s">
        <v>279</v>
      </c>
      <c r="C444" s="95"/>
      <c r="D444" s="44">
        <v>55</v>
      </c>
      <c r="E444" s="41"/>
      <c r="F444" s="43"/>
      <c r="G444" s="44" t="s">
        <v>23</v>
      </c>
      <c r="H444" s="41">
        <f>E444*D444</f>
        <v>0</v>
      </c>
    </row>
    <row r="445" spans="1:8" s="7" customFormat="1" ht="314.25" customHeight="1">
      <c r="A445" s="39">
        <v>185</v>
      </c>
      <c r="B445" s="95" t="s">
        <v>396</v>
      </c>
      <c r="C445" s="95"/>
      <c r="D445" s="48" t="s">
        <v>78</v>
      </c>
      <c r="E445" s="49"/>
      <c r="F445" s="29"/>
      <c r="G445" s="48" t="s">
        <v>79</v>
      </c>
      <c r="H445" s="24"/>
    </row>
    <row r="446" spans="1:8" s="7" customFormat="1" ht="45" customHeight="1">
      <c r="A446" s="39">
        <v>186</v>
      </c>
      <c r="B446" s="95" t="s">
        <v>280</v>
      </c>
      <c r="C446" s="95"/>
      <c r="D446" s="46"/>
      <c r="E446" s="47"/>
      <c r="F446" s="43"/>
      <c r="G446" s="46"/>
      <c r="H446" s="43"/>
    </row>
    <row r="447" spans="1:8" s="7" customFormat="1">
      <c r="A447" s="39" t="s">
        <v>71</v>
      </c>
      <c r="B447" s="84" t="s">
        <v>80</v>
      </c>
      <c r="C447" s="84"/>
      <c r="D447" s="44">
        <v>70</v>
      </c>
      <c r="E447" s="41"/>
      <c r="F447" s="43"/>
      <c r="G447" s="44" t="s">
        <v>23</v>
      </c>
      <c r="H447" s="45">
        <f t="shared" si="40"/>
        <v>0</v>
      </c>
    </row>
    <row r="448" spans="1:8" s="7" customFormat="1">
      <c r="A448" s="39" t="s">
        <v>73</v>
      </c>
      <c r="B448" s="84" t="s">
        <v>81</v>
      </c>
      <c r="C448" s="84"/>
      <c r="D448" s="44">
        <v>50</v>
      </c>
      <c r="E448" s="41"/>
      <c r="F448" s="43"/>
      <c r="G448" s="44" t="s">
        <v>23</v>
      </c>
      <c r="H448" s="45">
        <f t="shared" si="40"/>
        <v>0</v>
      </c>
    </row>
    <row r="449" spans="1:8" s="7" customFormat="1">
      <c r="A449" s="39" t="s">
        <v>73</v>
      </c>
      <c r="B449" s="84" t="s">
        <v>82</v>
      </c>
      <c r="C449" s="84"/>
      <c r="D449" s="44">
        <v>7</v>
      </c>
      <c r="E449" s="41"/>
      <c r="F449" s="43"/>
      <c r="G449" s="44" t="s">
        <v>23</v>
      </c>
      <c r="H449" s="45">
        <f t="shared" si="40"/>
        <v>0</v>
      </c>
    </row>
    <row r="450" spans="1:8" s="7" customFormat="1" ht="47.25" customHeight="1">
      <c r="A450" s="39">
        <v>187</v>
      </c>
      <c r="B450" s="95" t="s">
        <v>281</v>
      </c>
      <c r="C450" s="95"/>
      <c r="D450" s="44"/>
      <c r="E450" s="41"/>
      <c r="F450" s="43"/>
      <c r="G450" s="44"/>
      <c r="H450" s="45"/>
    </row>
    <row r="451" spans="1:8" s="7" customFormat="1">
      <c r="A451" s="39" t="s">
        <v>71</v>
      </c>
      <c r="B451" s="84" t="s">
        <v>83</v>
      </c>
      <c r="C451" s="84"/>
      <c r="D451" s="44">
        <v>3</v>
      </c>
      <c r="E451" s="41"/>
      <c r="F451" s="43"/>
      <c r="G451" s="44" t="s">
        <v>23</v>
      </c>
      <c r="H451" s="45">
        <f t="shared" si="40"/>
        <v>0</v>
      </c>
    </row>
    <row r="452" spans="1:8" s="7" customFormat="1">
      <c r="A452" s="39" t="s">
        <v>73</v>
      </c>
      <c r="B452" s="81" t="s">
        <v>84</v>
      </c>
      <c r="C452" s="81"/>
      <c r="D452" s="44">
        <v>5</v>
      </c>
      <c r="E452" s="41"/>
      <c r="F452" s="43"/>
      <c r="G452" s="44" t="s">
        <v>23</v>
      </c>
      <c r="H452" s="45">
        <f t="shared" si="40"/>
        <v>0</v>
      </c>
    </row>
    <row r="453" spans="1:8" s="7" customFormat="1" ht="72" customHeight="1">
      <c r="A453" s="39">
        <v>188</v>
      </c>
      <c r="B453" s="95" t="s">
        <v>282</v>
      </c>
      <c r="C453" s="95"/>
      <c r="D453" s="44"/>
      <c r="E453" s="41"/>
      <c r="F453" s="43"/>
      <c r="G453" s="44"/>
      <c r="H453" s="45"/>
    </row>
    <row r="454" spans="1:8" s="7" customFormat="1">
      <c r="A454" s="39" t="s">
        <v>71</v>
      </c>
      <c r="B454" s="81" t="s">
        <v>83</v>
      </c>
      <c r="C454" s="81"/>
      <c r="D454" s="44">
        <v>3</v>
      </c>
      <c r="E454" s="41"/>
      <c r="F454" s="43"/>
      <c r="G454" s="44" t="s">
        <v>23</v>
      </c>
      <c r="H454" s="45">
        <f t="shared" si="40"/>
        <v>0</v>
      </c>
    </row>
    <row r="455" spans="1:8" s="7" customFormat="1">
      <c r="A455" s="39" t="s">
        <v>73</v>
      </c>
      <c r="B455" s="81" t="s">
        <v>84</v>
      </c>
      <c r="C455" s="81"/>
      <c r="D455" s="44">
        <v>5</v>
      </c>
      <c r="E455" s="41"/>
      <c r="F455" s="43"/>
      <c r="G455" s="44" t="s">
        <v>23</v>
      </c>
      <c r="H455" s="45">
        <f t="shared" si="40"/>
        <v>0</v>
      </c>
    </row>
    <row r="456" spans="1:8" s="7" customFormat="1" ht="36" customHeight="1">
      <c r="A456" s="39">
        <v>189</v>
      </c>
      <c r="B456" s="95" t="s">
        <v>283</v>
      </c>
      <c r="C456" s="95"/>
      <c r="D456" s="44"/>
      <c r="E456" s="41"/>
      <c r="F456" s="43"/>
      <c r="G456" s="44"/>
      <c r="H456" s="45"/>
    </row>
    <row r="457" spans="1:8" s="7" customFormat="1">
      <c r="A457" s="39" t="s">
        <v>71</v>
      </c>
      <c r="B457" s="81" t="s">
        <v>85</v>
      </c>
      <c r="C457" s="81"/>
      <c r="D457" s="44">
        <v>18</v>
      </c>
      <c r="E457" s="41"/>
      <c r="F457" s="43"/>
      <c r="G457" s="44" t="s">
        <v>23</v>
      </c>
      <c r="H457" s="45">
        <f t="shared" si="40"/>
        <v>0</v>
      </c>
    </row>
    <row r="458" spans="1:8" s="7" customFormat="1">
      <c r="A458" s="39" t="s">
        <v>73</v>
      </c>
      <c r="B458" s="81" t="s">
        <v>86</v>
      </c>
      <c r="C458" s="81"/>
      <c r="D458" s="44">
        <v>6</v>
      </c>
      <c r="E458" s="41"/>
      <c r="F458" s="43"/>
      <c r="G458" s="44" t="s">
        <v>23</v>
      </c>
      <c r="H458" s="45">
        <f t="shared" si="40"/>
        <v>0</v>
      </c>
    </row>
    <row r="459" spans="1:8" s="7" customFormat="1" ht="69" customHeight="1">
      <c r="A459" s="39">
        <v>190</v>
      </c>
      <c r="B459" s="95" t="s">
        <v>284</v>
      </c>
      <c r="C459" s="95"/>
      <c r="D459" s="44"/>
      <c r="E459" s="41"/>
      <c r="F459" s="43"/>
      <c r="G459" s="44"/>
      <c r="H459" s="43"/>
    </row>
    <row r="460" spans="1:8" s="7" customFormat="1">
      <c r="A460" s="39" t="s">
        <v>68</v>
      </c>
      <c r="B460" s="84" t="s">
        <v>87</v>
      </c>
      <c r="C460" s="84"/>
      <c r="D460" s="44">
        <v>3</v>
      </c>
      <c r="E460" s="41"/>
      <c r="F460" s="43"/>
      <c r="G460" s="44" t="s">
        <v>23</v>
      </c>
      <c r="H460" s="45">
        <f t="shared" si="40"/>
        <v>0</v>
      </c>
    </row>
    <row r="461" spans="1:8" s="7" customFormat="1" ht="93" customHeight="1">
      <c r="A461" s="39">
        <v>191</v>
      </c>
      <c r="B461" s="95" t="s">
        <v>285</v>
      </c>
      <c r="C461" s="95"/>
      <c r="D461" s="44"/>
      <c r="E461" s="41"/>
      <c r="F461" s="43"/>
      <c r="G461" s="44"/>
      <c r="H461" s="45"/>
    </row>
    <row r="462" spans="1:8" s="7" customFormat="1">
      <c r="A462" s="39" t="s">
        <v>68</v>
      </c>
      <c r="B462" s="84" t="s">
        <v>88</v>
      </c>
      <c r="C462" s="84"/>
      <c r="D462" s="44">
        <v>6</v>
      </c>
      <c r="E462" s="41"/>
      <c r="F462" s="43"/>
      <c r="G462" s="44" t="s">
        <v>23</v>
      </c>
      <c r="H462" s="45">
        <f t="shared" si="40"/>
        <v>0</v>
      </c>
    </row>
    <row r="463" spans="1:8" s="7" customFormat="1" ht="95.25" customHeight="1">
      <c r="A463" s="39">
        <v>192</v>
      </c>
      <c r="B463" s="95" t="s">
        <v>247</v>
      </c>
      <c r="C463" s="95"/>
      <c r="D463" s="44"/>
      <c r="E463" s="41"/>
      <c r="F463" s="43"/>
      <c r="G463" s="44"/>
      <c r="H463" s="43"/>
    </row>
    <row r="464" spans="1:8" s="7" customFormat="1">
      <c r="A464" s="39" t="s">
        <v>68</v>
      </c>
      <c r="B464" s="84" t="s">
        <v>89</v>
      </c>
      <c r="C464" s="84"/>
      <c r="D464" s="44">
        <v>3</v>
      </c>
      <c r="E464" s="41"/>
      <c r="F464" s="43"/>
      <c r="G464" s="44" t="s">
        <v>23</v>
      </c>
      <c r="H464" s="45">
        <f t="shared" si="40"/>
        <v>0</v>
      </c>
    </row>
    <row r="465" spans="1:8" s="7" customFormat="1">
      <c r="A465" s="39" t="s">
        <v>499</v>
      </c>
      <c r="B465" s="84" t="s">
        <v>90</v>
      </c>
      <c r="C465" s="84"/>
      <c r="D465" s="44">
        <v>1</v>
      </c>
      <c r="E465" s="41"/>
      <c r="F465" s="43"/>
      <c r="G465" s="44" t="s">
        <v>23</v>
      </c>
      <c r="H465" s="45">
        <f t="shared" si="40"/>
        <v>0</v>
      </c>
    </row>
    <row r="466" spans="1:8" s="7" customFormat="1" ht="69" customHeight="1">
      <c r="A466" s="39">
        <v>193</v>
      </c>
      <c r="B466" s="95" t="s">
        <v>286</v>
      </c>
      <c r="C466" s="95"/>
      <c r="D466" s="44">
        <v>2</v>
      </c>
      <c r="E466" s="41"/>
      <c r="F466" s="43"/>
      <c r="G466" s="44" t="s">
        <v>91</v>
      </c>
      <c r="H466" s="45">
        <f t="shared" si="40"/>
        <v>0</v>
      </c>
    </row>
    <row r="467" spans="1:8" s="7" customFormat="1" ht="60" customHeight="1">
      <c r="A467" s="39">
        <v>194</v>
      </c>
      <c r="B467" s="95" t="s">
        <v>92</v>
      </c>
      <c r="C467" s="95"/>
      <c r="D467" s="44">
        <v>2</v>
      </c>
      <c r="E467" s="41"/>
      <c r="F467" s="43"/>
      <c r="G467" s="44" t="s">
        <v>91</v>
      </c>
      <c r="H467" s="45">
        <f t="shared" si="40"/>
        <v>0</v>
      </c>
    </row>
    <row r="468" spans="1:8" s="7" customFormat="1" ht="60" customHeight="1">
      <c r="A468" s="39">
        <v>195</v>
      </c>
      <c r="B468" s="95" t="s">
        <v>287</v>
      </c>
      <c r="C468" s="95"/>
      <c r="D468" s="44">
        <v>30</v>
      </c>
      <c r="E468" s="41"/>
      <c r="F468" s="43"/>
      <c r="G468" s="44" t="s">
        <v>70</v>
      </c>
      <c r="H468" s="45">
        <f t="shared" si="40"/>
        <v>0</v>
      </c>
    </row>
    <row r="469" spans="1:8" s="7" customFormat="1" ht="60" customHeight="1">
      <c r="A469" s="39">
        <v>196</v>
      </c>
      <c r="B469" s="95" t="s">
        <v>288</v>
      </c>
      <c r="C469" s="95"/>
      <c r="D469" s="44">
        <v>2</v>
      </c>
      <c r="E469" s="41"/>
      <c r="F469" s="43"/>
      <c r="G469" s="44" t="s">
        <v>23</v>
      </c>
      <c r="H469" s="45">
        <f t="shared" si="40"/>
        <v>0</v>
      </c>
    </row>
    <row r="470" spans="1:8" s="7" customFormat="1" ht="60" customHeight="1">
      <c r="A470" s="39">
        <v>197</v>
      </c>
      <c r="B470" s="95" t="s">
        <v>93</v>
      </c>
      <c r="C470" s="95"/>
      <c r="D470" s="44">
        <v>60</v>
      </c>
      <c r="E470" s="41"/>
      <c r="F470" s="43"/>
      <c r="G470" s="44" t="s">
        <v>70</v>
      </c>
      <c r="H470" s="45">
        <f t="shared" si="40"/>
        <v>0</v>
      </c>
    </row>
    <row r="471" spans="1:8" s="7" customFormat="1" ht="60" customHeight="1">
      <c r="A471" s="39">
        <v>198</v>
      </c>
      <c r="B471" s="95" t="s">
        <v>94</v>
      </c>
      <c r="C471" s="95"/>
      <c r="D471" s="44">
        <v>85</v>
      </c>
      <c r="E471" s="41"/>
      <c r="F471" s="43"/>
      <c r="G471" s="44" t="s">
        <v>70</v>
      </c>
      <c r="H471" s="45">
        <f t="shared" si="40"/>
        <v>0</v>
      </c>
    </row>
    <row r="472" spans="1:8" s="7" customFormat="1" ht="75.75" customHeight="1">
      <c r="A472" s="39">
        <v>199</v>
      </c>
      <c r="B472" s="95" t="s">
        <v>289</v>
      </c>
      <c r="C472" s="95"/>
      <c r="D472" s="44"/>
      <c r="E472" s="41"/>
      <c r="F472" s="43"/>
      <c r="G472" s="44"/>
      <c r="H472" s="43"/>
    </row>
    <row r="473" spans="1:8" s="7" customFormat="1">
      <c r="A473" s="39" t="s">
        <v>68</v>
      </c>
      <c r="B473" s="84" t="s">
        <v>95</v>
      </c>
      <c r="C473" s="84"/>
      <c r="D473" s="44">
        <v>90</v>
      </c>
      <c r="E473" s="41"/>
      <c r="F473" s="43"/>
      <c r="G473" s="44" t="s">
        <v>70</v>
      </c>
      <c r="H473" s="45">
        <f t="shared" si="40"/>
        <v>0</v>
      </c>
    </row>
    <row r="474" spans="1:8" s="7" customFormat="1" ht="95.25" customHeight="1">
      <c r="A474" s="39">
        <v>200</v>
      </c>
      <c r="B474" s="95" t="s">
        <v>290</v>
      </c>
      <c r="C474" s="95"/>
      <c r="D474" s="44"/>
      <c r="E474" s="41"/>
      <c r="F474" s="43"/>
      <c r="G474" s="44"/>
      <c r="H474" s="43"/>
    </row>
    <row r="475" spans="1:8" s="7" customFormat="1">
      <c r="A475" s="39" t="s">
        <v>71</v>
      </c>
      <c r="B475" s="84" t="s">
        <v>96</v>
      </c>
      <c r="C475" s="84"/>
      <c r="D475" s="44">
        <v>210</v>
      </c>
      <c r="E475" s="41"/>
      <c r="F475" s="43"/>
      <c r="G475" s="44" t="s">
        <v>70</v>
      </c>
      <c r="H475" s="45">
        <f t="shared" si="40"/>
        <v>0</v>
      </c>
    </row>
    <row r="476" spans="1:8" s="7" customFormat="1">
      <c r="A476" s="39" t="s">
        <v>73</v>
      </c>
      <c r="B476" s="84" t="s">
        <v>97</v>
      </c>
      <c r="C476" s="84"/>
      <c r="D476" s="44">
        <v>80</v>
      </c>
      <c r="E476" s="41"/>
      <c r="F476" s="43"/>
      <c r="G476" s="44" t="s">
        <v>70</v>
      </c>
      <c r="H476" s="45">
        <f t="shared" si="40"/>
        <v>0</v>
      </c>
    </row>
    <row r="477" spans="1:8" s="7" customFormat="1" ht="34.5" customHeight="1">
      <c r="A477" s="39" t="s">
        <v>75</v>
      </c>
      <c r="B477" s="84" t="s">
        <v>98</v>
      </c>
      <c r="C477" s="84"/>
      <c r="D477" s="44">
        <v>30</v>
      </c>
      <c r="E477" s="41"/>
      <c r="F477" s="43"/>
      <c r="G477" s="44" t="s">
        <v>70</v>
      </c>
      <c r="H477" s="45">
        <f t="shared" si="40"/>
        <v>0</v>
      </c>
    </row>
    <row r="478" spans="1:8" s="7" customFormat="1" ht="108" customHeight="1">
      <c r="A478" s="39">
        <v>201</v>
      </c>
      <c r="B478" s="95" t="s">
        <v>291</v>
      </c>
      <c r="C478" s="95"/>
      <c r="D478" s="46"/>
      <c r="E478" s="47"/>
      <c r="F478" s="43"/>
      <c r="G478" s="46"/>
      <c r="H478" s="43"/>
    </row>
    <row r="479" spans="1:8" s="7" customFormat="1" ht="58.5" customHeight="1">
      <c r="A479" s="39" t="s">
        <v>68</v>
      </c>
      <c r="B479" s="84" t="s">
        <v>99</v>
      </c>
      <c r="C479" s="84"/>
      <c r="D479" s="44">
        <v>84</v>
      </c>
      <c r="E479" s="41"/>
      <c r="F479" s="43"/>
      <c r="G479" s="44" t="s">
        <v>23</v>
      </c>
      <c r="H479" s="45">
        <f t="shared" si="40"/>
        <v>0</v>
      </c>
    </row>
    <row r="480" spans="1:8" s="7" customFormat="1" ht="54.75" customHeight="1">
      <c r="A480" s="39">
        <v>202</v>
      </c>
      <c r="B480" s="95" t="s">
        <v>292</v>
      </c>
      <c r="C480" s="95"/>
      <c r="D480" s="44"/>
      <c r="E480" s="41"/>
      <c r="F480" s="43"/>
      <c r="G480" s="44"/>
      <c r="H480" s="45"/>
    </row>
    <row r="481" spans="1:8" s="7" customFormat="1" ht="57.75" customHeight="1">
      <c r="A481" s="39" t="s">
        <v>68</v>
      </c>
      <c r="B481" s="84" t="s">
        <v>100</v>
      </c>
      <c r="C481" s="84"/>
      <c r="D481" s="44">
        <v>11</v>
      </c>
      <c r="E481" s="41"/>
      <c r="F481" s="43"/>
      <c r="G481" s="44" t="s">
        <v>23</v>
      </c>
      <c r="H481" s="45">
        <f t="shared" si="40"/>
        <v>0</v>
      </c>
    </row>
    <row r="482" spans="1:8" s="7" customFormat="1" ht="63" customHeight="1">
      <c r="A482" s="39">
        <v>203</v>
      </c>
      <c r="B482" s="95" t="s">
        <v>293</v>
      </c>
      <c r="C482" s="95"/>
      <c r="D482" s="44"/>
      <c r="E482" s="41"/>
      <c r="F482" s="43"/>
      <c r="G482" s="44"/>
      <c r="H482" s="45"/>
    </row>
    <row r="483" spans="1:8" s="7" customFormat="1">
      <c r="A483" s="39" t="s">
        <v>68</v>
      </c>
      <c r="B483" s="84" t="s">
        <v>248</v>
      </c>
      <c r="C483" s="84"/>
      <c r="D483" s="44">
        <v>22</v>
      </c>
      <c r="E483" s="41"/>
      <c r="F483" s="43"/>
      <c r="G483" s="44" t="s">
        <v>23</v>
      </c>
      <c r="H483" s="45">
        <f t="shared" si="40"/>
        <v>0</v>
      </c>
    </row>
    <row r="484" spans="1:8" s="7" customFormat="1" ht="83.25" customHeight="1">
      <c r="A484" s="39">
        <v>204</v>
      </c>
      <c r="B484" s="95" t="s">
        <v>249</v>
      </c>
      <c r="C484" s="95"/>
      <c r="D484" s="46">
        <v>16</v>
      </c>
      <c r="E484" s="47"/>
      <c r="F484" s="43"/>
      <c r="G484" s="44" t="s">
        <v>23</v>
      </c>
      <c r="H484" s="45">
        <f t="shared" si="40"/>
        <v>0</v>
      </c>
    </row>
    <row r="485" spans="1:8" s="7" customFormat="1" ht="112.5" customHeight="1">
      <c r="A485" s="39">
        <v>205</v>
      </c>
      <c r="B485" s="95" t="s">
        <v>397</v>
      </c>
      <c r="C485" s="95"/>
      <c r="D485" s="44">
        <v>136</v>
      </c>
      <c r="E485" s="41"/>
      <c r="F485" s="43"/>
      <c r="G485" s="44" t="s">
        <v>23</v>
      </c>
      <c r="H485" s="45">
        <f t="shared" si="40"/>
        <v>0</v>
      </c>
    </row>
    <row r="486" spans="1:8" s="7" customFormat="1">
      <c r="A486" s="39" t="s">
        <v>68</v>
      </c>
      <c r="B486" s="84" t="s">
        <v>101</v>
      </c>
      <c r="C486" s="84"/>
      <c r="D486" s="44">
        <v>7</v>
      </c>
      <c r="E486" s="41"/>
      <c r="F486" s="43"/>
      <c r="G486" s="44" t="s">
        <v>23</v>
      </c>
      <c r="H486" s="45">
        <f t="shared" si="40"/>
        <v>0</v>
      </c>
    </row>
    <row r="487" spans="1:8" s="7" customFormat="1" ht="112.5" customHeight="1">
      <c r="A487" s="39">
        <v>206</v>
      </c>
      <c r="B487" s="95" t="s">
        <v>398</v>
      </c>
      <c r="C487" s="95"/>
      <c r="D487" s="44">
        <v>4</v>
      </c>
      <c r="E487" s="41"/>
      <c r="F487" s="43"/>
      <c r="G487" s="44" t="s">
        <v>23</v>
      </c>
      <c r="H487" s="45">
        <f t="shared" si="40"/>
        <v>0</v>
      </c>
    </row>
    <row r="488" spans="1:8" s="7" customFormat="1" ht="133.5" customHeight="1">
      <c r="A488" s="39">
        <v>207</v>
      </c>
      <c r="B488" s="95" t="s">
        <v>399</v>
      </c>
      <c r="C488" s="95"/>
      <c r="D488" s="44">
        <v>41</v>
      </c>
      <c r="E488" s="41"/>
      <c r="F488" s="43"/>
      <c r="G488" s="44" t="s">
        <v>23</v>
      </c>
      <c r="H488" s="45">
        <f t="shared" si="40"/>
        <v>0</v>
      </c>
    </row>
    <row r="489" spans="1:8" s="7" customFormat="1" ht="77.25" customHeight="1">
      <c r="A489" s="39" t="s">
        <v>68</v>
      </c>
      <c r="B489" s="84" t="s">
        <v>102</v>
      </c>
      <c r="C489" s="84"/>
      <c r="D489" s="44">
        <v>46</v>
      </c>
      <c r="E489" s="41"/>
      <c r="F489" s="43"/>
      <c r="G489" s="44" t="s">
        <v>23</v>
      </c>
      <c r="H489" s="45">
        <f t="shared" si="40"/>
        <v>0</v>
      </c>
    </row>
    <row r="490" spans="1:8" s="7" customFormat="1" ht="153" customHeight="1">
      <c r="A490" s="39">
        <v>208</v>
      </c>
      <c r="B490" s="95" t="s">
        <v>400</v>
      </c>
      <c r="C490" s="95"/>
      <c r="D490" s="44">
        <v>42</v>
      </c>
      <c r="E490" s="41"/>
      <c r="F490" s="43"/>
      <c r="G490" s="44" t="s">
        <v>23</v>
      </c>
      <c r="H490" s="45">
        <f t="shared" si="40"/>
        <v>0</v>
      </c>
    </row>
    <row r="491" spans="1:8" s="7" customFormat="1" ht="147.75" customHeight="1">
      <c r="A491" s="39">
        <v>209</v>
      </c>
      <c r="B491" s="95" t="s">
        <v>401</v>
      </c>
      <c r="C491" s="95"/>
      <c r="D491" s="44">
        <v>20</v>
      </c>
      <c r="E491" s="41"/>
      <c r="F491" s="43"/>
      <c r="G491" s="44" t="s">
        <v>23</v>
      </c>
      <c r="H491" s="45">
        <f t="shared" si="40"/>
        <v>0</v>
      </c>
    </row>
    <row r="492" spans="1:8" s="7" customFormat="1" ht="209.25" customHeight="1">
      <c r="A492" s="39">
        <v>210</v>
      </c>
      <c r="B492" s="95" t="s">
        <v>103</v>
      </c>
      <c r="C492" s="95"/>
      <c r="D492" s="44"/>
      <c r="E492" s="41"/>
      <c r="F492" s="43"/>
      <c r="G492" s="44"/>
      <c r="H492" s="43"/>
    </row>
    <row r="493" spans="1:8" s="7" customFormat="1" ht="47.25" customHeight="1">
      <c r="A493" s="39" t="s">
        <v>71</v>
      </c>
      <c r="B493" s="81" t="s">
        <v>104</v>
      </c>
      <c r="C493" s="81"/>
      <c r="D493" s="44">
        <v>14</v>
      </c>
      <c r="E493" s="41"/>
      <c r="F493" s="43"/>
      <c r="G493" s="44" t="s">
        <v>23</v>
      </c>
      <c r="H493" s="45">
        <f t="shared" si="40"/>
        <v>0</v>
      </c>
    </row>
    <row r="494" spans="1:8" s="7" customFormat="1" ht="32.25" customHeight="1">
      <c r="A494" s="39" t="s">
        <v>73</v>
      </c>
      <c r="B494" s="85" t="s">
        <v>105</v>
      </c>
      <c r="C494" s="85"/>
      <c r="D494" s="44"/>
      <c r="E494" s="41"/>
      <c r="F494" s="43"/>
      <c r="G494" s="44"/>
      <c r="H494" s="43"/>
    </row>
    <row r="495" spans="1:8" s="7" customFormat="1" ht="98.25" customHeight="1">
      <c r="A495" s="39">
        <v>211</v>
      </c>
      <c r="B495" s="95" t="s">
        <v>106</v>
      </c>
      <c r="C495" s="95"/>
      <c r="D495" s="44"/>
      <c r="E495" s="41"/>
      <c r="F495" s="43"/>
      <c r="G495" s="44"/>
      <c r="H495" s="43"/>
    </row>
    <row r="496" spans="1:8" s="7" customFormat="1" ht="73.5" customHeight="1">
      <c r="A496" s="39" t="s">
        <v>71</v>
      </c>
      <c r="B496" s="50" t="s">
        <v>107</v>
      </c>
      <c r="C496" s="50"/>
      <c r="D496" s="44">
        <v>16</v>
      </c>
      <c r="E496" s="41"/>
      <c r="F496" s="43"/>
      <c r="G496" s="44" t="s">
        <v>23</v>
      </c>
      <c r="H496" s="45">
        <f t="shared" ref="H496:H513" si="41">E496*D496</f>
        <v>0</v>
      </c>
    </row>
    <row r="497" spans="1:8" s="7" customFormat="1">
      <c r="A497" s="39" t="s">
        <v>73</v>
      </c>
      <c r="B497" s="99" t="s">
        <v>108</v>
      </c>
      <c r="C497" s="99"/>
      <c r="D497" s="44"/>
      <c r="E497" s="41"/>
      <c r="F497" s="43"/>
      <c r="G497" s="44"/>
      <c r="H497" s="43"/>
    </row>
    <row r="498" spans="1:8" s="7" customFormat="1" ht="71.25" customHeight="1">
      <c r="A498" s="39">
        <v>212</v>
      </c>
      <c r="B498" s="95" t="s">
        <v>109</v>
      </c>
      <c r="C498" s="95"/>
      <c r="D498" s="44"/>
      <c r="E498" s="41"/>
      <c r="F498" s="43"/>
      <c r="G498" s="44"/>
      <c r="H498" s="43"/>
    </row>
    <row r="499" spans="1:8" s="7" customFormat="1" ht="75.75" customHeight="1">
      <c r="A499" s="39" t="s">
        <v>71</v>
      </c>
      <c r="B499" s="100" t="s">
        <v>110</v>
      </c>
      <c r="C499" s="100"/>
      <c r="D499" s="44">
        <v>16</v>
      </c>
      <c r="E499" s="41"/>
      <c r="F499" s="43"/>
      <c r="G499" s="44" t="s">
        <v>23</v>
      </c>
      <c r="H499" s="45">
        <f t="shared" si="41"/>
        <v>0</v>
      </c>
    </row>
    <row r="500" spans="1:8" s="7" customFormat="1">
      <c r="A500" s="39" t="s">
        <v>73</v>
      </c>
      <c r="B500" s="51" t="s">
        <v>111</v>
      </c>
      <c r="C500" s="51"/>
      <c r="D500" s="44"/>
      <c r="E500" s="41"/>
      <c r="F500" s="43"/>
      <c r="G500" s="44"/>
      <c r="H500" s="43"/>
    </row>
    <row r="501" spans="1:8" s="7" customFormat="1" ht="63.75" customHeight="1">
      <c r="A501" s="39">
        <v>213</v>
      </c>
      <c r="B501" s="95" t="s">
        <v>112</v>
      </c>
      <c r="C501" s="95"/>
      <c r="D501" s="44"/>
      <c r="E501" s="41"/>
      <c r="F501" s="43"/>
      <c r="G501" s="44"/>
      <c r="H501" s="43"/>
    </row>
    <row r="502" spans="1:8" s="7" customFormat="1">
      <c r="A502" s="39" t="s">
        <v>71</v>
      </c>
      <c r="B502" s="84" t="s">
        <v>113</v>
      </c>
      <c r="C502" s="84"/>
      <c r="D502" s="44">
        <v>2</v>
      </c>
      <c r="E502" s="41"/>
      <c r="F502" s="43"/>
      <c r="G502" s="44" t="s">
        <v>23</v>
      </c>
      <c r="H502" s="45">
        <f t="shared" si="41"/>
        <v>0</v>
      </c>
    </row>
    <row r="503" spans="1:8" s="7" customFormat="1">
      <c r="A503" s="39" t="s">
        <v>73</v>
      </c>
      <c r="B503" s="85" t="s">
        <v>114</v>
      </c>
      <c r="C503" s="85"/>
      <c r="D503" s="44"/>
      <c r="E503" s="41"/>
      <c r="F503" s="43"/>
      <c r="G503" s="44"/>
      <c r="H503" s="45"/>
    </row>
    <row r="504" spans="1:8" s="7" customFormat="1" ht="41.25" customHeight="1">
      <c r="A504" s="39">
        <v>214</v>
      </c>
      <c r="B504" s="95" t="s">
        <v>294</v>
      </c>
      <c r="C504" s="95"/>
      <c r="D504" s="44">
        <v>2</v>
      </c>
      <c r="E504" s="41"/>
      <c r="F504" s="52"/>
      <c r="G504" s="44" t="s">
        <v>23</v>
      </c>
      <c r="H504" s="45">
        <f t="shared" si="41"/>
        <v>0</v>
      </c>
    </row>
    <row r="505" spans="1:8" s="7" customFormat="1">
      <c r="A505" s="39">
        <v>215</v>
      </c>
      <c r="B505" s="81" t="s">
        <v>250</v>
      </c>
      <c r="C505" s="81"/>
      <c r="D505" s="44">
        <v>20</v>
      </c>
      <c r="E505" s="41"/>
      <c r="F505" s="52"/>
      <c r="G505" s="44" t="s">
        <v>70</v>
      </c>
      <c r="H505" s="45">
        <f t="shared" si="41"/>
        <v>0</v>
      </c>
    </row>
    <row r="506" spans="1:8" s="7" customFormat="1" ht="78" customHeight="1">
      <c r="A506" s="39">
        <v>216</v>
      </c>
      <c r="B506" s="95" t="s">
        <v>251</v>
      </c>
      <c r="C506" s="95"/>
      <c r="D506" s="44">
        <v>1</v>
      </c>
      <c r="E506" s="41"/>
      <c r="F506" s="43"/>
      <c r="G506" s="44" t="s">
        <v>23</v>
      </c>
      <c r="H506" s="45">
        <f t="shared" si="41"/>
        <v>0</v>
      </c>
    </row>
    <row r="507" spans="1:8" s="7" customFormat="1" ht="34.5" customHeight="1">
      <c r="A507" s="39">
        <v>217</v>
      </c>
      <c r="B507" s="95" t="s">
        <v>115</v>
      </c>
      <c r="C507" s="95"/>
      <c r="D507" s="44">
        <v>60</v>
      </c>
      <c r="E507" s="41"/>
      <c r="F507" s="43"/>
      <c r="G507" s="44" t="s">
        <v>70</v>
      </c>
      <c r="H507" s="45">
        <f t="shared" si="41"/>
        <v>0</v>
      </c>
    </row>
    <row r="508" spans="1:8" s="7" customFormat="1" ht="75" customHeight="1">
      <c r="A508" s="39">
        <v>218</v>
      </c>
      <c r="B508" s="95" t="s">
        <v>116</v>
      </c>
      <c r="C508" s="95"/>
      <c r="D508" s="44"/>
      <c r="E508" s="41"/>
      <c r="F508" s="44"/>
      <c r="G508" s="44"/>
      <c r="H508" s="41"/>
    </row>
    <row r="509" spans="1:8" s="7" customFormat="1">
      <c r="A509" s="39" t="s">
        <v>71</v>
      </c>
      <c r="B509" s="81" t="s">
        <v>117</v>
      </c>
      <c r="C509" s="81"/>
      <c r="D509" s="44">
        <v>7</v>
      </c>
      <c r="E509" s="41"/>
      <c r="F509" s="43"/>
      <c r="G509" s="44" t="s">
        <v>23</v>
      </c>
      <c r="H509" s="45">
        <f>E509*D509</f>
        <v>0</v>
      </c>
    </row>
    <row r="510" spans="1:8" s="7" customFormat="1">
      <c r="A510" s="39" t="s">
        <v>73</v>
      </c>
      <c r="B510" s="77" t="s">
        <v>118</v>
      </c>
      <c r="C510" s="77"/>
      <c r="D510" s="44"/>
      <c r="E510" s="41"/>
      <c r="F510" s="43"/>
      <c r="G510" s="44"/>
      <c r="H510" s="43"/>
    </row>
    <row r="511" spans="1:8" s="7" customFormat="1" ht="57" customHeight="1">
      <c r="A511" s="39">
        <v>219</v>
      </c>
      <c r="B511" s="95" t="s">
        <v>119</v>
      </c>
      <c r="C511" s="95"/>
      <c r="D511" s="44">
        <v>7</v>
      </c>
      <c r="E511" s="41"/>
      <c r="F511" s="43"/>
      <c r="G511" s="44" t="s">
        <v>23</v>
      </c>
      <c r="H511" s="45">
        <f t="shared" si="41"/>
        <v>0</v>
      </c>
    </row>
    <row r="512" spans="1:8" s="7" customFormat="1" ht="56.25" customHeight="1">
      <c r="A512" s="39">
        <v>220</v>
      </c>
      <c r="B512" s="98" t="s">
        <v>120</v>
      </c>
      <c r="C512" s="98"/>
      <c r="D512" s="44">
        <v>7</v>
      </c>
      <c r="E512" s="41"/>
      <c r="F512" s="43"/>
      <c r="G512" s="44" t="s">
        <v>23</v>
      </c>
      <c r="H512" s="45">
        <f t="shared" si="41"/>
        <v>0</v>
      </c>
    </row>
    <row r="513" spans="1:8" s="7" customFormat="1" ht="82.5" customHeight="1">
      <c r="A513" s="39">
        <v>221</v>
      </c>
      <c r="B513" s="95" t="s">
        <v>295</v>
      </c>
      <c r="C513" s="95"/>
      <c r="D513" s="44">
        <v>2</v>
      </c>
      <c r="E513" s="41"/>
      <c r="F513" s="43"/>
      <c r="G513" s="44" t="s">
        <v>23</v>
      </c>
      <c r="H513" s="45">
        <f t="shared" si="41"/>
        <v>0</v>
      </c>
    </row>
    <row r="514" spans="1:8" s="7" customFormat="1">
      <c r="A514" s="39"/>
      <c r="B514" s="96" t="s">
        <v>121</v>
      </c>
      <c r="C514" s="96"/>
      <c r="D514" s="43"/>
      <c r="E514" s="41"/>
      <c r="F514" s="43"/>
      <c r="G514" s="44"/>
      <c r="H514" s="53">
        <f>SUM(H430:H513)</f>
        <v>0</v>
      </c>
    </row>
    <row r="515" spans="1:8" s="7" customFormat="1">
      <c r="A515" s="39"/>
      <c r="B515" s="96" t="s">
        <v>122</v>
      </c>
      <c r="C515" s="96"/>
      <c r="D515" s="43"/>
      <c r="E515" s="41"/>
      <c r="F515" s="43"/>
      <c r="G515" s="44"/>
      <c r="H515" s="43"/>
    </row>
    <row r="516" spans="1:8" s="7" customFormat="1" ht="34.5" customHeight="1">
      <c r="A516" s="39">
        <v>222</v>
      </c>
      <c r="B516" s="95" t="s">
        <v>123</v>
      </c>
      <c r="C516" s="95"/>
      <c r="D516" s="44"/>
      <c r="E516" s="41"/>
      <c r="F516" s="43"/>
      <c r="G516" s="44"/>
      <c r="H516" s="43"/>
    </row>
    <row r="517" spans="1:8" s="7" customFormat="1" ht="28.5">
      <c r="A517" s="39"/>
      <c r="B517" s="54" t="s">
        <v>124</v>
      </c>
      <c r="C517" s="40" t="s">
        <v>125</v>
      </c>
      <c r="D517" s="44"/>
      <c r="E517" s="41"/>
      <c r="F517" s="43"/>
      <c r="G517" s="44"/>
      <c r="H517" s="43"/>
    </row>
    <row r="518" spans="1:8" s="7" customFormat="1" ht="28.5">
      <c r="A518" s="39"/>
      <c r="B518" s="54" t="s">
        <v>126</v>
      </c>
      <c r="C518" s="40" t="s">
        <v>127</v>
      </c>
      <c r="D518" s="44"/>
      <c r="E518" s="41"/>
      <c r="F518" s="43"/>
      <c r="G518" s="44"/>
      <c r="H518" s="43"/>
    </row>
    <row r="519" spans="1:8" s="7" customFormat="1">
      <c r="A519" s="39"/>
      <c r="B519" s="54" t="s">
        <v>128</v>
      </c>
      <c r="C519" s="40" t="s">
        <v>129</v>
      </c>
      <c r="D519" s="44"/>
      <c r="E519" s="41"/>
      <c r="F519" s="43"/>
      <c r="G519" s="44"/>
      <c r="H519" s="43"/>
    </row>
    <row r="520" spans="1:8" s="7" customFormat="1">
      <c r="A520" s="39"/>
      <c r="B520" s="54" t="s">
        <v>130</v>
      </c>
      <c r="C520" s="40" t="s">
        <v>131</v>
      </c>
      <c r="D520" s="44"/>
      <c r="E520" s="41"/>
      <c r="F520" s="43"/>
      <c r="G520" s="44"/>
      <c r="H520" s="43"/>
    </row>
    <row r="521" spans="1:8" s="7" customFormat="1" ht="42.75">
      <c r="A521" s="39"/>
      <c r="B521" s="54" t="s">
        <v>132</v>
      </c>
      <c r="C521" s="40" t="s">
        <v>133</v>
      </c>
      <c r="D521" s="44"/>
      <c r="E521" s="41"/>
      <c r="F521" s="43"/>
      <c r="G521" s="44"/>
      <c r="H521" s="43"/>
    </row>
    <row r="522" spans="1:8" s="7" customFormat="1">
      <c r="A522" s="39"/>
      <c r="B522" s="54" t="s">
        <v>134</v>
      </c>
      <c r="C522" s="40" t="s">
        <v>135</v>
      </c>
      <c r="D522" s="44"/>
      <c r="E522" s="41"/>
      <c r="F522" s="43"/>
      <c r="G522" s="44"/>
      <c r="H522" s="43"/>
    </row>
    <row r="523" spans="1:8" s="7" customFormat="1" ht="28.5">
      <c r="A523" s="39"/>
      <c r="B523" s="55" t="s">
        <v>136</v>
      </c>
      <c r="C523" s="31" t="s">
        <v>137</v>
      </c>
      <c r="D523" s="44"/>
      <c r="E523" s="41"/>
      <c r="F523" s="43"/>
      <c r="G523" s="44"/>
      <c r="H523" s="43"/>
    </row>
    <row r="524" spans="1:8" s="7" customFormat="1" ht="28.5">
      <c r="A524" s="39"/>
      <c r="B524" s="54" t="s">
        <v>138</v>
      </c>
      <c r="C524" s="31" t="s">
        <v>139</v>
      </c>
      <c r="D524" s="44"/>
      <c r="E524" s="41"/>
      <c r="F524" s="43"/>
      <c r="G524" s="44"/>
      <c r="H524" s="43"/>
    </row>
    <row r="525" spans="1:8" s="7" customFormat="1" ht="28.5">
      <c r="A525" s="39"/>
      <c r="B525" s="54" t="s">
        <v>140</v>
      </c>
      <c r="C525" s="31" t="s">
        <v>141</v>
      </c>
      <c r="D525" s="44"/>
      <c r="E525" s="41"/>
      <c r="F525" s="43"/>
      <c r="G525" s="44"/>
      <c r="H525" s="43"/>
    </row>
    <row r="526" spans="1:8" s="7" customFormat="1" ht="28.5">
      <c r="A526" s="39"/>
      <c r="B526" s="54" t="s">
        <v>142</v>
      </c>
      <c r="C526" s="31" t="s">
        <v>143</v>
      </c>
      <c r="D526" s="44"/>
      <c r="E526" s="41"/>
      <c r="F526" s="43"/>
      <c r="G526" s="44"/>
      <c r="H526" s="43"/>
    </row>
    <row r="527" spans="1:8" s="7" customFormat="1" ht="42.75">
      <c r="A527" s="39"/>
      <c r="B527" s="54" t="s">
        <v>144</v>
      </c>
      <c r="C527" s="31" t="s">
        <v>145</v>
      </c>
      <c r="D527" s="44"/>
      <c r="E527" s="41"/>
      <c r="F527" s="43"/>
      <c r="G527" s="44"/>
      <c r="H527" s="43"/>
    </row>
    <row r="528" spans="1:8" s="7" customFormat="1">
      <c r="A528" s="39"/>
      <c r="B528" s="85" t="s">
        <v>146</v>
      </c>
      <c r="C528" s="31" t="s">
        <v>147</v>
      </c>
      <c r="D528" s="44"/>
      <c r="E528" s="41"/>
      <c r="F528" s="43"/>
      <c r="G528" s="44"/>
      <c r="H528" s="43"/>
    </row>
    <row r="529" spans="1:8" s="7" customFormat="1">
      <c r="A529" s="39"/>
      <c r="B529" s="85"/>
      <c r="C529" s="31" t="s">
        <v>148</v>
      </c>
      <c r="D529" s="44"/>
      <c r="E529" s="41"/>
      <c r="F529" s="43"/>
      <c r="G529" s="44"/>
      <c r="H529" s="43"/>
    </row>
    <row r="530" spans="1:8" s="7" customFormat="1">
      <c r="A530" s="39"/>
      <c r="B530" s="85"/>
      <c r="C530" s="31" t="s">
        <v>149</v>
      </c>
      <c r="D530" s="44"/>
      <c r="E530" s="41"/>
      <c r="F530" s="43"/>
      <c r="G530" s="44"/>
      <c r="H530" s="43"/>
    </row>
    <row r="531" spans="1:8" s="7" customFormat="1">
      <c r="A531" s="39"/>
      <c r="B531" s="85"/>
      <c r="C531" s="40" t="s">
        <v>150</v>
      </c>
      <c r="D531" s="44"/>
      <c r="E531" s="41"/>
      <c r="F531" s="43"/>
      <c r="G531" s="44"/>
      <c r="H531" s="43"/>
    </row>
    <row r="532" spans="1:8" s="7" customFormat="1">
      <c r="A532" s="39"/>
      <c r="B532" s="85"/>
      <c r="C532" s="40" t="s">
        <v>151</v>
      </c>
      <c r="D532" s="44"/>
      <c r="E532" s="41"/>
      <c r="F532" s="43"/>
      <c r="G532" s="44"/>
      <c r="H532" s="43"/>
    </row>
    <row r="533" spans="1:8" s="7" customFormat="1" ht="42.75">
      <c r="A533" s="39"/>
      <c r="B533" s="54" t="s">
        <v>152</v>
      </c>
      <c r="C533" s="40" t="s">
        <v>153</v>
      </c>
      <c r="D533" s="44"/>
      <c r="E533" s="41"/>
      <c r="F533" s="43"/>
      <c r="G533" s="44"/>
      <c r="H533" s="43"/>
    </row>
    <row r="534" spans="1:8" s="7" customFormat="1" ht="42.75">
      <c r="A534" s="39"/>
      <c r="B534" s="54" t="s">
        <v>154</v>
      </c>
      <c r="C534" s="40" t="s">
        <v>155</v>
      </c>
      <c r="D534" s="44"/>
      <c r="E534" s="41"/>
      <c r="F534" s="43"/>
      <c r="G534" s="44"/>
      <c r="H534" s="43"/>
    </row>
    <row r="535" spans="1:8" s="7" customFormat="1" ht="28.5">
      <c r="A535" s="39"/>
      <c r="B535" s="54" t="s">
        <v>156</v>
      </c>
      <c r="C535" s="40" t="s">
        <v>157</v>
      </c>
      <c r="D535" s="44"/>
      <c r="E535" s="41"/>
      <c r="F535" s="43"/>
      <c r="G535" s="44"/>
      <c r="H535" s="43"/>
    </row>
    <row r="536" spans="1:8" s="7" customFormat="1" ht="28.5">
      <c r="A536" s="39"/>
      <c r="B536" s="54" t="s">
        <v>158</v>
      </c>
      <c r="C536" s="40" t="s">
        <v>159</v>
      </c>
      <c r="D536" s="44"/>
      <c r="E536" s="41"/>
      <c r="F536" s="43"/>
      <c r="G536" s="44"/>
      <c r="H536" s="43"/>
    </row>
    <row r="537" spans="1:8" s="7" customFormat="1" ht="28.5">
      <c r="A537" s="39"/>
      <c r="B537" s="54" t="s">
        <v>160</v>
      </c>
      <c r="C537" s="40" t="s">
        <v>161</v>
      </c>
      <c r="D537" s="44"/>
      <c r="E537" s="41"/>
      <c r="F537" s="43"/>
      <c r="G537" s="44"/>
      <c r="H537" s="43"/>
    </row>
    <row r="538" spans="1:8" s="7" customFormat="1" ht="42.75">
      <c r="A538" s="39"/>
      <c r="B538" s="54" t="s">
        <v>162</v>
      </c>
      <c r="C538" s="40" t="s">
        <v>163</v>
      </c>
      <c r="D538" s="44"/>
      <c r="E538" s="41"/>
      <c r="F538" s="43"/>
      <c r="G538" s="44"/>
      <c r="H538" s="43"/>
    </row>
    <row r="539" spans="1:8" s="7" customFormat="1" ht="42.75">
      <c r="A539" s="39"/>
      <c r="B539" s="54" t="s">
        <v>164</v>
      </c>
      <c r="C539" s="40" t="s">
        <v>163</v>
      </c>
      <c r="D539" s="44"/>
      <c r="E539" s="41"/>
      <c r="F539" s="43"/>
      <c r="G539" s="44"/>
      <c r="H539" s="43"/>
    </row>
    <row r="540" spans="1:8" s="7" customFormat="1" ht="28.5">
      <c r="A540" s="39"/>
      <c r="B540" s="54" t="s">
        <v>165</v>
      </c>
      <c r="C540" s="40" t="s">
        <v>166</v>
      </c>
      <c r="D540" s="44"/>
      <c r="E540" s="41"/>
      <c r="F540" s="43"/>
      <c r="G540" s="44"/>
      <c r="H540" s="43"/>
    </row>
    <row r="541" spans="1:8" s="7" customFormat="1" ht="28.5">
      <c r="A541" s="39"/>
      <c r="B541" s="54" t="s">
        <v>167</v>
      </c>
      <c r="C541" s="40" t="s">
        <v>168</v>
      </c>
      <c r="D541" s="44"/>
      <c r="E541" s="41"/>
      <c r="F541" s="43"/>
      <c r="G541" s="44"/>
      <c r="H541" s="43"/>
    </row>
    <row r="542" spans="1:8" s="7" customFormat="1" ht="71.25">
      <c r="A542" s="39"/>
      <c r="B542" s="54" t="s">
        <v>169</v>
      </c>
      <c r="C542" s="40" t="s">
        <v>170</v>
      </c>
      <c r="D542" s="44"/>
      <c r="E542" s="41"/>
      <c r="F542" s="43"/>
      <c r="G542" s="44"/>
      <c r="H542" s="43"/>
    </row>
    <row r="543" spans="1:8" s="7" customFormat="1" ht="71.25">
      <c r="A543" s="39"/>
      <c r="B543" s="54" t="s">
        <v>171</v>
      </c>
      <c r="C543" s="40" t="s">
        <v>172</v>
      </c>
      <c r="D543" s="44"/>
      <c r="E543" s="41"/>
      <c r="F543" s="43"/>
      <c r="G543" s="44"/>
      <c r="H543" s="43"/>
    </row>
    <row r="544" spans="1:8" s="7" customFormat="1" ht="57">
      <c r="A544" s="39"/>
      <c r="B544" s="54" t="s">
        <v>173</v>
      </c>
      <c r="C544" s="40" t="s">
        <v>174</v>
      </c>
      <c r="D544" s="44"/>
      <c r="E544" s="41"/>
      <c r="F544" s="43"/>
      <c r="G544" s="44"/>
      <c r="H544" s="43"/>
    </row>
    <row r="545" spans="1:8" s="7" customFormat="1" ht="57">
      <c r="A545" s="39"/>
      <c r="B545" s="54" t="s">
        <v>175</v>
      </c>
      <c r="C545" s="40" t="s">
        <v>176</v>
      </c>
      <c r="D545" s="44"/>
      <c r="E545" s="41"/>
      <c r="F545" s="43"/>
      <c r="G545" s="44"/>
      <c r="H545" s="43"/>
    </row>
    <row r="546" spans="1:8" s="7" customFormat="1" ht="42.75">
      <c r="A546" s="39"/>
      <c r="B546" s="54" t="s">
        <v>177</v>
      </c>
      <c r="C546" s="40" t="s">
        <v>178</v>
      </c>
      <c r="D546" s="44"/>
      <c r="E546" s="41"/>
      <c r="F546" s="43"/>
      <c r="G546" s="44"/>
      <c r="H546" s="43"/>
    </row>
    <row r="547" spans="1:8" s="7" customFormat="1">
      <c r="A547" s="39"/>
      <c r="B547" s="54" t="s">
        <v>179</v>
      </c>
      <c r="C547" s="40" t="s">
        <v>180</v>
      </c>
      <c r="D547" s="44"/>
      <c r="E547" s="41"/>
      <c r="F547" s="43"/>
      <c r="G547" s="44"/>
      <c r="H547" s="43"/>
    </row>
    <row r="548" spans="1:8" s="7" customFormat="1" ht="71.25">
      <c r="A548" s="39"/>
      <c r="B548" s="54" t="s">
        <v>181</v>
      </c>
      <c r="C548" s="40" t="s">
        <v>182</v>
      </c>
      <c r="D548" s="44"/>
      <c r="E548" s="41"/>
      <c r="F548" s="43"/>
      <c r="G548" s="44"/>
      <c r="H548" s="43"/>
    </row>
    <row r="549" spans="1:8" s="7" customFormat="1" ht="42.75">
      <c r="A549" s="39"/>
      <c r="B549" s="54" t="s">
        <v>183</v>
      </c>
      <c r="C549" s="40" t="s">
        <v>184</v>
      </c>
      <c r="D549" s="44"/>
      <c r="E549" s="41"/>
      <c r="F549" s="43"/>
      <c r="G549" s="44"/>
      <c r="H549" s="43"/>
    </row>
    <row r="550" spans="1:8" s="7" customFormat="1" ht="57">
      <c r="A550" s="39"/>
      <c r="B550" s="54" t="s">
        <v>185</v>
      </c>
      <c r="C550" s="40" t="s">
        <v>186</v>
      </c>
      <c r="D550" s="44"/>
      <c r="E550" s="45"/>
      <c r="F550" s="43"/>
      <c r="G550" s="43"/>
      <c r="H550" s="43"/>
    </row>
    <row r="551" spans="1:8" s="7" customFormat="1" ht="57">
      <c r="A551" s="39"/>
      <c r="B551" s="54" t="s">
        <v>187</v>
      </c>
      <c r="C551" s="40" t="s">
        <v>188</v>
      </c>
      <c r="D551" s="43"/>
      <c r="E551" s="45"/>
      <c r="F551" s="43"/>
      <c r="G551" s="44"/>
      <c r="H551" s="43"/>
    </row>
    <row r="552" spans="1:8" s="7" customFormat="1" ht="118.5" customHeight="1">
      <c r="A552" s="56"/>
      <c r="B552" s="54" t="s">
        <v>189</v>
      </c>
      <c r="C552" s="57" t="s">
        <v>190</v>
      </c>
      <c r="D552" s="44" t="s">
        <v>191</v>
      </c>
      <c r="E552" s="67"/>
      <c r="F552" s="43"/>
      <c r="G552" s="44" t="s">
        <v>192</v>
      </c>
      <c r="H552" s="45"/>
    </row>
    <row r="553" spans="1:8" s="7" customFormat="1" ht="42.75">
      <c r="A553" s="39"/>
      <c r="B553" s="54" t="s">
        <v>193</v>
      </c>
      <c r="C553" s="40" t="s">
        <v>296</v>
      </c>
      <c r="D553" s="44"/>
      <c r="E553" s="41"/>
      <c r="F553" s="43"/>
      <c r="G553" s="44"/>
      <c r="H553" s="43"/>
    </row>
    <row r="554" spans="1:8" s="7" customFormat="1">
      <c r="A554" s="39"/>
      <c r="B554" s="97" t="s">
        <v>121</v>
      </c>
      <c r="C554" s="97"/>
      <c r="D554" s="58"/>
      <c r="E554" s="59"/>
      <c r="F554" s="53"/>
      <c r="G554" s="58"/>
      <c r="H554" s="60">
        <f>H552</f>
        <v>0</v>
      </c>
    </row>
    <row r="555" spans="1:8" s="7" customFormat="1" ht="20.25">
      <c r="A555" s="39"/>
      <c r="B555" s="92" t="s">
        <v>194</v>
      </c>
      <c r="C555" s="92"/>
      <c r="D555" s="61"/>
      <c r="E555" s="62"/>
      <c r="F555" s="61"/>
      <c r="G555" s="61"/>
      <c r="H555" s="61"/>
    </row>
    <row r="556" spans="1:8" s="7" customFormat="1" ht="47.25" customHeight="1">
      <c r="A556" s="39">
        <v>223</v>
      </c>
      <c r="B556" s="78" t="s">
        <v>402</v>
      </c>
      <c r="C556" s="78"/>
      <c r="D556" s="44"/>
      <c r="E556" s="41"/>
      <c r="F556" s="43"/>
      <c r="G556" s="44"/>
      <c r="H556" s="43"/>
    </row>
    <row r="557" spans="1:8" s="7" customFormat="1" ht="40.5" customHeight="1">
      <c r="A557" s="39"/>
      <c r="B557" s="93" t="s">
        <v>273</v>
      </c>
      <c r="C557" s="93"/>
      <c r="D557" s="44">
        <v>1550</v>
      </c>
      <c r="E557" s="63"/>
      <c r="F557" s="43"/>
      <c r="G557" s="43" t="s">
        <v>195</v>
      </c>
      <c r="H557" s="45">
        <f>E557*D557</f>
        <v>0</v>
      </c>
    </row>
    <row r="558" spans="1:8" s="7" customFormat="1" ht="32.25" customHeight="1">
      <c r="A558" s="39">
        <v>224</v>
      </c>
      <c r="B558" s="78" t="s">
        <v>403</v>
      </c>
      <c r="C558" s="78"/>
      <c r="D558" s="44"/>
      <c r="E558" s="63"/>
      <c r="F558" s="43"/>
      <c r="G558" s="44"/>
      <c r="H558" s="45"/>
    </row>
    <row r="559" spans="1:8" s="7" customFormat="1">
      <c r="A559" s="39"/>
      <c r="B559" s="94" t="s">
        <v>196</v>
      </c>
      <c r="C559" s="94"/>
      <c r="D559" s="44">
        <v>1</v>
      </c>
      <c r="E559" s="63"/>
      <c r="F559" s="43"/>
      <c r="G559" s="44" t="s">
        <v>23</v>
      </c>
      <c r="H559" s="45">
        <f t="shared" ref="H559:H572" si="42">E559*D559</f>
        <v>0</v>
      </c>
    </row>
    <row r="560" spans="1:8" s="7" customFormat="1" ht="45" customHeight="1">
      <c r="A560" s="39">
        <v>225</v>
      </c>
      <c r="B560" s="84" t="s">
        <v>197</v>
      </c>
      <c r="C560" s="84"/>
      <c r="D560" s="44"/>
      <c r="E560" s="63"/>
      <c r="F560" s="43"/>
      <c r="G560" s="44"/>
      <c r="H560" s="45"/>
    </row>
    <row r="561" spans="1:8" s="7" customFormat="1">
      <c r="A561" s="39"/>
      <c r="B561" s="86" t="s">
        <v>198</v>
      </c>
      <c r="C561" s="86"/>
      <c r="D561" s="44">
        <v>750</v>
      </c>
      <c r="E561" s="63"/>
      <c r="F561" s="43"/>
      <c r="G561" s="43" t="s">
        <v>195</v>
      </c>
      <c r="H561" s="45">
        <f t="shared" si="42"/>
        <v>0</v>
      </c>
    </row>
    <row r="562" spans="1:8" s="7" customFormat="1" ht="144" customHeight="1">
      <c r="A562" s="39">
        <v>226</v>
      </c>
      <c r="B562" s="88" t="s">
        <v>404</v>
      </c>
      <c r="C562" s="88"/>
      <c r="D562" s="44"/>
      <c r="E562" s="63"/>
      <c r="F562" s="43"/>
      <c r="G562" s="44"/>
      <c r="H562" s="43"/>
    </row>
    <row r="563" spans="1:8" s="7" customFormat="1">
      <c r="A563" s="39"/>
      <c r="B563" s="89" t="s">
        <v>199</v>
      </c>
      <c r="C563" s="89"/>
      <c r="D563" s="44">
        <v>1</v>
      </c>
      <c r="E563" s="63"/>
      <c r="F563" s="43"/>
      <c r="G563" s="44" t="s">
        <v>23</v>
      </c>
      <c r="H563" s="45">
        <f t="shared" si="42"/>
        <v>0</v>
      </c>
    </row>
    <row r="564" spans="1:8" s="7" customFormat="1" ht="66" customHeight="1">
      <c r="A564" s="39">
        <v>227</v>
      </c>
      <c r="B564" s="90" t="s">
        <v>200</v>
      </c>
      <c r="C564" s="90"/>
      <c r="D564" s="44"/>
      <c r="E564" s="63"/>
      <c r="F564" s="43"/>
      <c r="G564" s="58"/>
      <c r="H564" s="45"/>
    </row>
    <row r="565" spans="1:8" s="7" customFormat="1">
      <c r="A565" s="39"/>
      <c r="B565" s="91" t="s">
        <v>201</v>
      </c>
      <c r="C565" s="91"/>
      <c r="D565" s="44">
        <v>17</v>
      </c>
      <c r="E565" s="63"/>
      <c r="F565" s="43"/>
      <c r="G565" s="44" t="s">
        <v>23</v>
      </c>
      <c r="H565" s="45">
        <f t="shared" si="42"/>
        <v>0</v>
      </c>
    </row>
    <row r="566" spans="1:8" s="7" customFormat="1" ht="86.25" customHeight="1">
      <c r="A566" s="39">
        <v>228</v>
      </c>
      <c r="B566" s="88" t="s">
        <v>202</v>
      </c>
      <c r="C566" s="88"/>
      <c r="D566" s="44"/>
      <c r="E566" s="63"/>
      <c r="F566" s="43"/>
      <c r="G566" s="44"/>
      <c r="H566" s="43"/>
    </row>
    <row r="567" spans="1:8" s="7" customFormat="1">
      <c r="A567" s="39"/>
      <c r="B567" s="85" t="s">
        <v>203</v>
      </c>
      <c r="C567" s="85"/>
      <c r="D567" s="44">
        <v>5</v>
      </c>
      <c r="E567" s="63"/>
      <c r="F567" s="43"/>
      <c r="G567" s="44" t="s">
        <v>23</v>
      </c>
      <c r="H567" s="45">
        <f t="shared" si="42"/>
        <v>0</v>
      </c>
    </row>
    <row r="568" spans="1:8" s="7" customFormat="1" ht="47.25" customHeight="1">
      <c r="A568" s="39">
        <v>229</v>
      </c>
      <c r="B568" s="81" t="s">
        <v>204</v>
      </c>
      <c r="C568" s="81"/>
      <c r="D568" s="44"/>
      <c r="E568" s="63"/>
      <c r="F568" s="43"/>
      <c r="G568" s="44"/>
      <c r="H568" s="43"/>
    </row>
    <row r="569" spans="1:8" s="7" customFormat="1">
      <c r="A569" s="39"/>
      <c r="B569" s="86" t="s">
        <v>205</v>
      </c>
      <c r="C569" s="86"/>
      <c r="D569" s="44">
        <v>2</v>
      </c>
      <c r="E569" s="63"/>
      <c r="F569" s="43"/>
      <c r="G569" s="44" t="s">
        <v>23</v>
      </c>
      <c r="H569" s="45">
        <f t="shared" si="42"/>
        <v>0</v>
      </c>
    </row>
    <row r="570" spans="1:8" s="7" customFormat="1">
      <c r="A570" s="39">
        <v>230</v>
      </c>
      <c r="B570" s="84" t="s">
        <v>206</v>
      </c>
      <c r="C570" s="84"/>
      <c r="D570" s="44">
        <v>1</v>
      </c>
      <c r="E570" s="63"/>
      <c r="F570" s="43"/>
      <c r="G570" s="44" t="s">
        <v>23</v>
      </c>
      <c r="H570" s="45">
        <f t="shared" si="42"/>
        <v>0</v>
      </c>
    </row>
    <row r="571" spans="1:8" s="7" customFormat="1">
      <c r="A571" s="39"/>
      <c r="B571" s="87" t="s">
        <v>207</v>
      </c>
      <c r="C571" s="87"/>
      <c r="D571" s="44"/>
      <c r="E571" s="63"/>
      <c r="F571" s="43"/>
      <c r="G571" s="44"/>
      <c r="H571" s="45"/>
    </row>
    <row r="572" spans="1:8" s="7" customFormat="1">
      <c r="A572" s="39">
        <v>231</v>
      </c>
      <c r="B572" s="84" t="s">
        <v>208</v>
      </c>
      <c r="C572" s="84"/>
      <c r="D572" s="44">
        <v>1</v>
      </c>
      <c r="E572" s="63"/>
      <c r="F572" s="43"/>
      <c r="G572" s="44" t="s">
        <v>23</v>
      </c>
      <c r="H572" s="45">
        <f t="shared" si="42"/>
        <v>0</v>
      </c>
    </row>
    <row r="573" spans="1:8" s="7" customFormat="1">
      <c r="A573" s="39"/>
      <c r="B573" s="84" t="s">
        <v>252</v>
      </c>
      <c r="C573" s="84"/>
      <c r="D573" s="43"/>
      <c r="E573" s="41"/>
      <c r="F573" s="43"/>
      <c r="G573" s="43"/>
      <c r="H573" s="43"/>
    </row>
    <row r="574" spans="1:8" s="7" customFormat="1">
      <c r="A574" s="39"/>
      <c r="B574" s="83" t="s">
        <v>121</v>
      </c>
      <c r="C574" s="83"/>
      <c r="D574" s="53"/>
      <c r="E574" s="59"/>
      <c r="F574" s="53"/>
      <c r="G574" s="53"/>
      <c r="H574" s="60">
        <f>SUM(H557:H573)</f>
        <v>0</v>
      </c>
    </row>
    <row r="575" spans="1:8" s="7" customFormat="1">
      <c r="A575" s="39"/>
      <c r="B575" s="81"/>
      <c r="C575" s="81"/>
      <c r="D575" s="43"/>
      <c r="E575" s="41"/>
      <c r="F575" s="43"/>
      <c r="G575" s="43"/>
      <c r="H575" s="43"/>
    </row>
    <row r="576" spans="1:8" s="7" customFormat="1" ht="18.75">
      <c r="A576" s="39"/>
      <c r="B576" s="82" t="s">
        <v>209</v>
      </c>
      <c r="C576" s="82"/>
      <c r="D576" s="43"/>
      <c r="E576" s="41"/>
      <c r="F576" s="43"/>
      <c r="G576" s="43"/>
      <c r="H576" s="43"/>
    </row>
    <row r="577" spans="1:8" s="7" customFormat="1" ht="154.5" customHeight="1">
      <c r="A577" s="39">
        <v>232</v>
      </c>
      <c r="B577" s="75" t="s">
        <v>297</v>
      </c>
      <c r="C577" s="75"/>
      <c r="D577" s="44">
        <v>1</v>
      </c>
      <c r="E577" s="41"/>
      <c r="F577" s="43"/>
      <c r="G577" s="44" t="s">
        <v>23</v>
      </c>
      <c r="H577" s="45">
        <f t="shared" ref="H577:H595" si="43">E577*D577</f>
        <v>0</v>
      </c>
    </row>
    <row r="578" spans="1:8" s="7" customFormat="1" ht="115.5" customHeight="1">
      <c r="A578" s="39">
        <v>233</v>
      </c>
      <c r="B578" s="75" t="s">
        <v>298</v>
      </c>
      <c r="C578" s="75"/>
      <c r="D578" s="43">
        <v>82</v>
      </c>
      <c r="E578" s="45"/>
      <c r="F578" s="43"/>
      <c r="G578" s="43" t="s">
        <v>23</v>
      </c>
      <c r="H578" s="45">
        <f t="shared" si="43"/>
        <v>0</v>
      </c>
    </row>
    <row r="579" spans="1:8" s="7" customFormat="1" ht="105.75" customHeight="1">
      <c r="A579" s="39">
        <v>234</v>
      </c>
      <c r="B579" s="75" t="s">
        <v>299</v>
      </c>
      <c r="C579" s="75"/>
      <c r="D579" s="43">
        <v>1</v>
      </c>
      <c r="E579" s="45"/>
      <c r="F579" s="43"/>
      <c r="G579" s="43" t="s">
        <v>23</v>
      </c>
      <c r="H579" s="45">
        <f t="shared" si="43"/>
        <v>0</v>
      </c>
    </row>
    <row r="580" spans="1:8" s="7" customFormat="1" ht="77.25" customHeight="1">
      <c r="A580" s="39">
        <v>235</v>
      </c>
      <c r="B580" s="75" t="s">
        <v>253</v>
      </c>
      <c r="C580" s="75"/>
      <c r="D580" s="44">
        <v>5</v>
      </c>
      <c r="E580" s="41"/>
      <c r="F580" s="43"/>
      <c r="G580" s="43" t="s">
        <v>23</v>
      </c>
      <c r="H580" s="45">
        <f t="shared" si="43"/>
        <v>0</v>
      </c>
    </row>
    <row r="581" spans="1:8" s="7" customFormat="1" ht="91.5" customHeight="1">
      <c r="A581" s="39">
        <v>236</v>
      </c>
      <c r="B581" s="81" t="s">
        <v>254</v>
      </c>
      <c r="C581" s="81"/>
      <c r="D581" s="44">
        <v>5</v>
      </c>
      <c r="E581" s="41"/>
      <c r="F581" s="43"/>
      <c r="G581" s="43" t="s">
        <v>23</v>
      </c>
      <c r="H581" s="45">
        <f t="shared" si="43"/>
        <v>0</v>
      </c>
    </row>
    <row r="582" spans="1:8" s="7" customFormat="1" ht="92.25" customHeight="1">
      <c r="A582" s="39">
        <v>237</v>
      </c>
      <c r="B582" s="75" t="s">
        <v>255</v>
      </c>
      <c r="C582" s="75"/>
      <c r="D582" s="43">
        <v>15</v>
      </c>
      <c r="E582" s="45"/>
      <c r="F582" s="43"/>
      <c r="G582" s="43" t="s">
        <v>23</v>
      </c>
      <c r="H582" s="45">
        <f t="shared" si="43"/>
        <v>0</v>
      </c>
    </row>
    <row r="583" spans="1:8" s="7" customFormat="1" ht="74.25" customHeight="1">
      <c r="A583" s="39">
        <v>238</v>
      </c>
      <c r="B583" s="75" t="s">
        <v>256</v>
      </c>
      <c r="C583" s="75"/>
      <c r="D583" s="43">
        <v>1</v>
      </c>
      <c r="E583" s="45"/>
      <c r="F583" s="43"/>
      <c r="G583" s="43" t="s">
        <v>23</v>
      </c>
      <c r="H583" s="45">
        <f t="shared" si="43"/>
        <v>0</v>
      </c>
    </row>
    <row r="584" spans="1:8" s="7" customFormat="1" ht="65.25" customHeight="1">
      <c r="A584" s="39">
        <v>239</v>
      </c>
      <c r="B584" s="75" t="s">
        <v>257</v>
      </c>
      <c r="C584" s="75"/>
      <c r="D584" s="43">
        <v>1</v>
      </c>
      <c r="E584" s="45"/>
      <c r="F584" s="43"/>
      <c r="G584" s="43" t="s">
        <v>23</v>
      </c>
      <c r="H584" s="45">
        <f t="shared" si="43"/>
        <v>0</v>
      </c>
    </row>
    <row r="585" spans="1:8" s="7" customFormat="1" ht="65.25" customHeight="1">
      <c r="A585" s="39">
        <v>240</v>
      </c>
      <c r="B585" s="75" t="s">
        <v>300</v>
      </c>
      <c r="C585" s="75"/>
      <c r="D585" s="43">
        <v>1</v>
      </c>
      <c r="E585" s="45"/>
      <c r="F585" s="43"/>
      <c r="G585" s="43" t="s">
        <v>23</v>
      </c>
      <c r="H585" s="45">
        <f t="shared" si="43"/>
        <v>0</v>
      </c>
    </row>
    <row r="586" spans="1:8" s="7" customFormat="1" ht="132.75" customHeight="1">
      <c r="A586" s="39">
        <v>241</v>
      </c>
      <c r="B586" s="75" t="s">
        <v>258</v>
      </c>
      <c r="C586" s="75"/>
      <c r="D586" s="44">
        <v>1</v>
      </c>
      <c r="E586" s="41"/>
      <c r="F586" s="43"/>
      <c r="G586" s="44" t="s">
        <v>23</v>
      </c>
      <c r="H586" s="45">
        <f t="shared" si="43"/>
        <v>0</v>
      </c>
    </row>
    <row r="587" spans="1:8" s="7" customFormat="1" ht="76.5" customHeight="1">
      <c r="A587" s="39">
        <v>242</v>
      </c>
      <c r="B587" s="75" t="s">
        <v>259</v>
      </c>
      <c r="C587" s="75"/>
      <c r="D587" s="44">
        <v>1</v>
      </c>
      <c r="E587" s="41"/>
      <c r="F587" s="43"/>
      <c r="G587" s="44" t="s">
        <v>23</v>
      </c>
      <c r="H587" s="45">
        <f t="shared" si="43"/>
        <v>0</v>
      </c>
    </row>
    <row r="588" spans="1:8" s="7" customFormat="1" ht="51.75" customHeight="1">
      <c r="A588" s="39">
        <v>243</v>
      </c>
      <c r="B588" s="81" t="s">
        <v>260</v>
      </c>
      <c r="C588" s="81"/>
      <c r="D588" s="44">
        <v>1</v>
      </c>
      <c r="E588" s="41"/>
      <c r="F588" s="43"/>
      <c r="G588" s="44" t="s">
        <v>23</v>
      </c>
      <c r="H588" s="45">
        <f t="shared" si="43"/>
        <v>0</v>
      </c>
    </row>
    <row r="589" spans="1:8" s="7" customFormat="1" ht="45" customHeight="1">
      <c r="A589" s="39">
        <v>244</v>
      </c>
      <c r="B589" s="81" t="s">
        <v>261</v>
      </c>
      <c r="C589" s="81"/>
      <c r="D589" s="44">
        <v>31</v>
      </c>
      <c r="E589" s="41"/>
      <c r="F589" s="43"/>
      <c r="G589" s="44" t="s">
        <v>23</v>
      </c>
      <c r="H589" s="64">
        <f t="shared" si="43"/>
        <v>0</v>
      </c>
    </row>
    <row r="590" spans="1:8" s="7" customFormat="1" ht="63" customHeight="1">
      <c r="A590" s="39">
        <v>245</v>
      </c>
      <c r="B590" s="81" t="s">
        <v>301</v>
      </c>
      <c r="C590" s="77"/>
      <c r="D590" s="44"/>
      <c r="E590" s="41"/>
      <c r="F590" s="43"/>
      <c r="G590" s="44"/>
      <c r="H590" s="43"/>
    </row>
    <row r="591" spans="1:8" s="7" customFormat="1" ht="37.5" customHeight="1">
      <c r="A591" s="39"/>
      <c r="B591" s="81" t="s">
        <v>210</v>
      </c>
      <c r="C591" s="77"/>
      <c r="D591" s="44">
        <v>2360</v>
      </c>
      <c r="E591" s="41"/>
      <c r="F591" s="43"/>
      <c r="G591" s="44" t="s">
        <v>211</v>
      </c>
      <c r="H591" s="45">
        <f t="shared" si="43"/>
        <v>0</v>
      </c>
    </row>
    <row r="592" spans="1:8" s="7" customFormat="1" ht="37.5" customHeight="1">
      <c r="A592" s="39">
        <v>246</v>
      </c>
      <c r="B592" s="81" t="s">
        <v>432</v>
      </c>
      <c r="C592" s="81"/>
      <c r="D592" s="44">
        <v>560</v>
      </c>
      <c r="E592" s="41"/>
      <c r="F592" s="43"/>
      <c r="G592" s="44" t="s">
        <v>211</v>
      </c>
      <c r="H592" s="45">
        <f t="shared" si="43"/>
        <v>0</v>
      </c>
    </row>
    <row r="593" spans="1:8" s="7" customFormat="1" ht="39" customHeight="1">
      <c r="A593" s="39">
        <v>247</v>
      </c>
      <c r="B593" s="81" t="s">
        <v>262</v>
      </c>
      <c r="C593" s="81"/>
      <c r="D593" s="44">
        <v>1000</v>
      </c>
      <c r="E593" s="41"/>
      <c r="F593" s="43"/>
      <c r="G593" s="44" t="s">
        <v>211</v>
      </c>
      <c r="H593" s="45">
        <f t="shared" si="43"/>
        <v>0</v>
      </c>
    </row>
    <row r="594" spans="1:8" s="7" customFormat="1">
      <c r="A594" s="39">
        <v>248</v>
      </c>
      <c r="B594" s="77" t="s">
        <v>263</v>
      </c>
      <c r="C594" s="77"/>
      <c r="D594" s="44">
        <v>1</v>
      </c>
      <c r="E594" s="41"/>
      <c r="F594" s="43"/>
      <c r="G594" s="44" t="s">
        <v>23</v>
      </c>
      <c r="H594" s="45">
        <f t="shared" si="43"/>
        <v>0</v>
      </c>
    </row>
    <row r="595" spans="1:8" s="7" customFormat="1">
      <c r="A595" s="39"/>
      <c r="B595" s="81" t="s">
        <v>264</v>
      </c>
      <c r="C595" s="81"/>
      <c r="D595" s="44">
        <v>1</v>
      </c>
      <c r="E595" s="41"/>
      <c r="F595" s="43"/>
      <c r="G595" s="44" t="s">
        <v>23</v>
      </c>
      <c r="H595" s="45">
        <f t="shared" si="43"/>
        <v>0</v>
      </c>
    </row>
    <row r="596" spans="1:8" s="7" customFormat="1">
      <c r="A596" s="39"/>
      <c r="B596" s="83" t="s">
        <v>121</v>
      </c>
      <c r="C596" s="83"/>
      <c r="D596" s="53"/>
      <c r="E596" s="59"/>
      <c r="F596" s="53"/>
      <c r="G596" s="53"/>
      <c r="H596" s="60">
        <f>SUM(H577:H595)</f>
        <v>0</v>
      </c>
    </row>
    <row r="597" spans="1:8" s="7" customFormat="1" ht="18.75">
      <c r="A597" s="39"/>
      <c r="B597" s="82" t="s">
        <v>212</v>
      </c>
      <c r="C597" s="82"/>
      <c r="D597" s="43"/>
      <c r="E597" s="41"/>
      <c r="F597" s="43"/>
      <c r="G597" s="43"/>
      <c r="H597" s="43"/>
    </row>
    <row r="598" spans="1:8" s="7" customFormat="1" ht="177.75" customHeight="1">
      <c r="A598" s="39">
        <v>249</v>
      </c>
      <c r="B598" s="75" t="s">
        <v>302</v>
      </c>
      <c r="C598" s="75"/>
      <c r="D598" s="43"/>
      <c r="E598" s="41"/>
      <c r="F598" s="43"/>
      <c r="G598" s="43"/>
      <c r="H598" s="43"/>
    </row>
    <row r="599" spans="1:8" s="7" customFormat="1">
      <c r="A599" s="39" t="s">
        <v>71</v>
      </c>
      <c r="B599" s="81" t="s">
        <v>213</v>
      </c>
      <c r="C599" s="81"/>
      <c r="D599" s="46">
        <v>8</v>
      </c>
      <c r="E599" s="45"/>
      <c r="F599" s="43"/>
      <c r="G599" s="43"/>
      <c r="H599" s="45">
        <f t="shared" ref="H599:H643" si="44">E599*D599</f>
        <v>0</v>
      </c>
    </row>
    <row r="600" spans="1:8" s="7" customFormat="1">
      <c r="A600" s="39" t="s">
        <v>73</v>
      </c>
      <c r="B600" s="81" t="s">
        <v>214</v>
      </c>
      <c r="C600" s="81"/>
      <c r="D600" s="46">
        <v>16</v>
      </c>
      <c r="E600" s="45"/>
      <c r="F600" s="43"/>
      <c r="G600" s="43"/>
      <c r="H600" s="45">
        <f t="shared" si="44"/>
        <v>0</v>
      </c>
    </row>
    <row r="601" spans="1:8" s="7" customFormat="1">
      <c r="A601" s="39" t="s">
        <v>75</v>
      </c>
      <c r="B601" s="81" t="s">
        <v>215</v>
      </c>
      <c r="C601" s="81"/>
      <c r="D601" s="46">
        <v>34</v>
      </c>
      <c r="E601" s="45"/>
      <c r="F601" s="43"/>
      <c r="G601" s="43"/>
      <c r="H601" s="45">
        <f t="shared" si="44"/>
        <v>0</v>
      </c>
    </row>
    <row r="602" spans="1:8" s="7" customFormat="1">
      <c r="A602" s="39" t="s">
        <v>269</v>
      </c>
      <c r="B602" s="81" t="s">
        <v>216</v>
      </c>
      <c r="C602" s="81"/>
      <c r="D602" s="46">
        <v>130</v>
      </c>
      <c r="E602" s="45"/>
      <c r="F602" s="43"/>
      <c r="G602" s="43"/>
      <c r="H602" s="45">
        <f t="shared" si="44"/>
        <v>0</v>
      </c>
    </row>
    <row r="603" spans="1:8" s="7" customFormat="1">
      <c r="A603" s="39"/>
      <c r="B603" s="77" t="s">
        <v>217</v>
      </c>
      <c r="C603" s="77"/>
      <c r="D603" s="46"/>
      <c r="E603" s="45"/>
      <c r="F603" s="43"/>
      <c r="G603" s="43"/>
      <c r="H603" s="43"/>
    </row>
    <row r="604" spans="1:8" s="7" customFormat="1" ht="83.25" customHeight="1">
      <c r="A604" s="39">
        <v>250</v>
      </c>
      <c r="B604" s="75" t="s">
        <v>303</v>
      </c>
      <c r="C604" s="75"/>
      <c r="D604" s="46"/>
      <c r="E604" s="45"/>
      <c r="F604" s="43"/>
      <c r="G604" s="43"/>
      <c r="H604" s="43"/>
    </row>
    <row r="605" spans="1:8" s="7" customFormat="1">
      <c r="A605" s="39" t="s">
        <v>71</v>
      </c>
      <c r="B605" s="81" t="s">
        <v>213</v>
      </c>
      <c r="C605" s="81"/>
      <c r="D605" s="46">
        <f>D599</f>
        <v>8</v>
      </c>
      <c r="E605" s="45"/>
      <c r="F605" s="43"/>
      <c r="G605" s="43"/>
      <c r="H605" s="45">
        <f t="shared" si="44"/>
        <v>0</v>
      </c>
    </row>
    <row r="606" spans="1:8" s="7" customFormat="1">
      <c r="A606" s="39" t="s">
        <v>73</v>
      </c>
      <c r="B606" s="81" t="s">
        <v>218</v>
      </c>
      <c r="C606" s="81"/>
      <c r="D606" s="46">
        <v>16</v>
      </c>
      <c r="E606" s="45"/>
      <c r="F606" s="43"/>
      <c r="G606" s="43"/>
      <c r="H606" s="45">
        <f t="shared" si="44"/>
        <v>0</v>
      </c>
    </row>
    <row r="607" spans="1:8" s="7" customFormat="1">
      <c r="A607" s="39" t="s">
        <v>75</v>
      </c>
      <c r="B607" s="81" t="s">
        <v>215</v>
      </c>
      <c r="C607" s="81"/>
      <c r="D607" s="46">
        <f>D601</f>
        <v>34</v>
      </c>
      <c r="E607" s="45"/>
      <c r="F607" s="43"/>
      <c r="G607" s="43"/>
      <c r="H607" s="45">
        <f t="shared" si="44"/>
        <v>0</v>
      </c>
    </row>
    <row r="608" spans="1:8" s="7" customFormat="1">
      <c r="A608" s="39" t="s">
        <v>269</v>
      </c>
      <c r="B608" s="81" t="s">
        <v>216</v>
      </c>
      <c r="C608" s="81"/>
      <c r="D608" s="46">
        <f>D602</f>
        <v>130</v>
      </c>
      <c r="E608" s="45"/>
      <c r="F608" s="43"/>
      <c r="G608" s="43"/>
      <c r="H608" s="45">
        <f t="shared" si="44"/>
        <v>0</v>
      </c>
    </row>
    <row r="609" spans="1:8" s="7" customFormat="1" ht="57.75" customHeight="1">
      <c r="A609" s="39">
        <v>251</v>
      </c>
      <c r="B609" s="75" t="s">
        <v>219</v>
      </c>
      <c r="C609" s="75"/>
      <c r="D609" s="46">
        <v>1</v>
      </c>
      <c r="E609" s="45"/>
      <c r="F609" s="43"/>
      <c r="G609" s="43"/>
      <c r="H609" s="45">
        <f t="shared" si="44"/>
        <v>0</v>
      </c>
    </row>
    <row r="610" spans="1:8" s="7" customFormat="1">
      <c r="A610" s="39"/>
      <c r="B610" s="76" t="s">
        <v>220</v>
      </c>
      <c r="C610" s="76"/>
      <c r="D610" s="46"/>
      <c r="E610" s="45"/>
      <c r="F610" s="43"/>
      <c r="G610" s="43"/>
      <c r="H610" s="43"/>
    </row>
    <row r="611" spans="1:8" s="7" customFormat="1" ht="80.25" customHeight="1">
      <c r="A611" s="39">
        <v>252</v>
      </c>
      <c r="B611" s="80" t="s">
        <v>221</v>
      </c>
      <c r="C611" s="80"/>
      <c r="D611" s="46">
        <v>9</v>
      </c>
      <c r="E611" s="45"/>
      <c r="F611" s="43"/>
      <c r="G611" s="43"/>
      <c r="H611" s="45">
        <f t="shared" si="44"/>
        <v>0</v>
      </c>
    </row>
    <row r="612" spans="1:8" s="7" customFormat="1">
      <c r="A612" s="39"/>
      <c r="B612" s="77" t="s">
        <v>222</v>
      </c>
      <c r="C612" s="77"/>
      <c r="D612" s="46"/>
      <c r="E612" s="45"/>
      <c r="F612" s="43"/>
      <c r="G612" s="43"/>
      <c r="H612" s="45"/>
    </row>
    <row r="613" spans="1:8" s="7" customFormat="1" ht="63.75" customHeight="1">
      <c r="A613" s="39">
        <v>253</v>
      </c>
      <c r="B613" s="80" t="s">
        <v>223</v>
      </c>
      <c r="C613" s="80"/>
      <c r="D613" s="46">
        <v>9</v>
      </c>
      <c r="E613" s="45"/>
      <c r="F613" s="43"/>
      <c r="G613" s="43"/>
      <c r="H613" s="45">
        <f t="shared" si="44"/>
        <v>0</v>
      </c>
    </row>
    <row r="614" spans="1:8" s="7" customFormat="1">
      <c r="A614" s="39"/>
      <c r="B614" s="77" t="s">
        <v>224</v>
      </c>
      <c r="C614" s="77"/>
      <c r="D614" s="46"/>
      <c r="E614" s="45"/>
      <c r="F614" s="43"/>
      <c r="G614" s="43"/>
      <c r="H614" s="45"/>
    </row>
    <row r="615" spans="1:8" s="7" customFormat="1" ht="48" customHeight="1">
      <c r="A615" s="39">
        <v>254</v>
      </c>
      <c r="B615" s="78" t="s">
        <v>225</v>
      </c>
      <c r="C615" s="78"/>
      <c r="D615" s="46">
        <v>9</v>
      </c>
      <c r="E615" s="45"/>
      <c r="F615" s="43"/>
      <c r="G615" s="43"/>
      <c r="H615" s="45">
        <f t="shared" si="44"/>
        <v>0</v>
      </c>
    </row>
    <row r="616" spans="1:8" s="7" customFormat="1">
      <c r="A616" s="39"/>
      <c r="B616" s="77" t="s">
        <v>224</v>
      </c>
      <c r="C616" s="77"/>
      <c r="D616" s="46"/>
      <c r="E616" s="45"/>
      <c r="F616" s="43"/>
      <c r="G616" s="43"/>
      <c r="H616" s="43"/>
    </row>
    <row r="617" spans="1:8" s="7" customFormat="1">
      <c r="A617" s="39">
        <v>255</v>
      </c>
      <c r="B617" s="81" t="s">
        <v>226</v>
      </c>
      <c r="C617" s="81"/>
      <c r="D617" s="46">
        <v>7</v>
      </c>
      <c r="E617" s="45"/>
      <c r="F617" s="43"/>
      <c r="G617" s="43"/>
      <c r="H617" s="45">
        <f t="shared" si="44"/>
        <v>0</v>
      </c>
    </row>
    <row r="618" spans="1:8" s="7" customFormat="1">
      <c r="A618" s="39"/>
      <c r="B618" s="76" t="s">
        <v>227</v>
      </c>
      <c r="C618" s="76"/>
      <c r="D618" s="46"/>
      <c r="E618" s="45"/>
      <c r="F618" s="43"/>
      <c r="G618" s="43"/>
      <c r="H618" s="43"/>
    </row>
    <row r="619" spans="1:8" s="7" customFormat="1">
      <c r="A619" s="39"/>
      <c r="B619" s="76" t="s">
        <v>228</v>
      </c>
      <c r="C619" s="76"/>
      <c r="D619" s="46"/>
      <c r="E619" s="45"/>
      <c r="F619" s="43"/>
      <c r="G619" s="43"/>
      <c r="H619" s="43"/>
    </row>
    <row r="620" spans="1:8" s="7" customFormat="1" ht="113.25" customHeight="1">
      <c r="A620" s="39">
        <v>256</v>
      </c>
      <c r="B620" s="80" t="s">
        <v>229</v>
      </c>
      <c r="C620" s="80"/>
      <c r="D620" s="46">
        <v>5</v>
      </c>
      <c r="E620" s="45"/>
      <c r="F620" s="43"/>
      <c r="G620" s="43"/>
      <c r="H620" s="45">
        <f t="shared" si="44"/>
        <v>0</v>
      </c>
    </row>
    <row r="621" spans="1:8" s="7" customFormat="1">
      <c r="A621" s="39"/>
      <c r="B621" s="77" t="s">
        <v>224</v>
      </c>
      <c r="C621" s="77"/>
      <c r="D621" s="46"/>
      <c r="E621" s="45"/>
      <c r="F621" s="43"/>
      <c r="G621" s="43"/>
      <c r="H621" s="45"/>
    </row>
    <row r="622" spans="1:8" s="7" customFormat="1" ht="95.25" customHeight="1">
      <c r="A622" s="39">
        <v>257</v>
      </c>
      <c r="B622" s="75" t="s">
        <v>230</v>
      </c>
      <c r="C622" s="75"/>
      <c r="D622" s="46">
        <v>9</v>
      </c>
      <c r="E622" s="45"/>
      <c r="F622" s="43"/>
      <c r="G622" s="43"/>
      <c r="H622" s="45">
        <f t="shared" si="44"/>
        <v>0</v>
      </c>
    </row>
    <row r="623" spans="1:8" s="7" customFormat="1">
      <c r="A623" s="39"/>
      <c r="B623" s="77" t="s">
        <v>224</v>
      </c>
      <c r="C623" s="77"/>
      <c r="D623" s="46"/>
      <c r="E623" s="45"/>
      <c r="F623" s="43"/>
      <c r="G623" s="43"/>
      <c r="H623" s="43"/>
    </row>
    <row r="624" spans="1:8" s="7" customFormat="1" ht="49.5" customHeight="1">
      <c r="A624" s="39">
        <v>258</v>
      </c>
      <c r="B624" s="80" t="s">
        <v>304</v>
      </c>
      <c r="C624" s="80"/>
      <c r="D624" s="46"/>
      <c r="E624" s="45"/>
      <c r="F624" s="43"/>
      <c r="G624" s="43"/>
      <c r="H624" s="43"/>
    </row>
    <row r="625" spans="1:8" s="7" customFormat="1">
      <c r="A625" s="39" t="s">
        <v>71</v>
      </c>
      <c r="B625" s="78" t="s">
        <v>231</v>
      </c>
      <c r="C625" s="78"/>
      <c r="D625" s="46">
        <v>4</v>
      </c>
      <c r="E625" s="45"/>
      <c r="F625" s="43"/>
      <c r="G625" s="43"/>
      <c r="H625" s="45">
        <f t="shared" si="44"/>
        <v>0</v>
      </c>
    </row>
    <row r="626" spans="1:8" s="7" customFormat="1">
      <c r="A626" s="39" t="s">
        <v>73</v>
      </c>
      <c r="B626" s="78" t="s">
        <v>232</v>
      </c>
      <c r="C626" s="78"/>
      <c r="D626" s="46">
        <v>2</v>
      </c>
      <c r="E626" s="45"/>
      <c r="F626" s="43"/>
      <c r="G626" s="43"/>
      <c r="H626" s="45">
        <f t="shared" si="44"/>
        <v>0</v>
      </c>
    </row>
    <row r="627" spans="1:8" s="7" customFormat="1">
      <c r="A627" s="39"/>
      <c r="B627" s="77" t="s">
        <v>233</v>
      </c>
      <c r="C627" s="77"/>
      <c r="D627" s="46"/>
      <c r="E627" s="45"/>
      <c r="F627" s="43"/>
      <c r="G627" s="43"/>
      <c r="H627" s="43"/>
    </row>
    <row r="628" spans="1:8" s="7" customFormat="1" ht="33" customHeight="1">
      <c r="A628" s="39">
        <v>259</v>
      </c>
      <c r="B628" s="78" t="s">
        <v>405</v>
      </c>
      <c r="C628" s="78"/>
      <c r="D628" s="46"/>
      <c r="E628" s="45"/>
      <c r="F628" s="43"/>
      <c r="G628" s="43"/>
      <c r="H628" s="43"/>
    </row>
    <row r="629" spans="1:8" s="7" customFormat="1">
      <c r="A629" s="39" t="s">
        <v>71</v>
      </c>
      <c r="B629" s="79" t="s">
        <v>234</v>
      </c>
      <c r="C629" s="79"/>
      <c r="D629" s="46">
        <v>1</v>
      </c>
      <c r="E629" s="45"/>
      <c r="F629" s="43"/>
      <c r="G629" s="44"/>
      <c r="H629" s="45">
        <f t="shared" si="44"/>
        <v>0</v>
      </c>
    </row>
    <row r="630" spans="1:8" s="7" customFormat="1" ht="82.5" customHeight="1">
      <c r="A630" s="39">
        <v>260</v>
      </c>
      <c r="B630" s="80" t="s">
        <v>406</v>
      </c>
      <c r="C630" s="80"/>
      <c r="D630" s="46"/>
      <c r="E630" s="45"/>
      <c r="F630" s="43"/>
      <c r="G630" s="44"/>
      <c r="H630" s="45"/>
    </row>
    <row r="631" spans="1:8" s="7" customFormat="1">
      <c r="A631" s="39" t="s">
        <v>71</v>
      </c>
      <c r="B631" s="79" t="s">
        <v>232</v>
      </c>
      <c r="C631" s="79"/>
      <c r="D631" s="46">
        <v>1</v>
      </c>
      <c r="E631" s="45"/>
      <c r="F631" s="43"/>
      <c r="G631" s="44"/>
      <c r="H631" s="45">
        <f t="shared" si="44"/>
        <v>0</v>
      </c>
    </row>
    <row r="632" spans="1:8" s="7" customFormat="1" ht="19.5" customHeight="1">
      <c r="A632" s="39"/>
      <c r="B632" s="76" t="s">
        <v>233</v>
      </c>
      <c r="C632" s="76"/>
      <c r="D632" s="46"/>
      <c r="E632" s="45"/>
      <c r="F632" s="43"/>
      <c r="G632" s="44"/>
      <c r="H632" s="43"/>
    </row>
    <row r="633" spans="1:8" s="7" customFormat="1" ht="128.25" customHeight="1">
      <c r="A633" s="39">
        <v>261</v>
      </c>
      <c r="B633" s="75" t="s">
        <v>235</v>
      </c>
      <c r="C633" s="75"/>
      <c r="D633" s="46">
        <v>30</v>
      </c>
      <c r="E633" s="45"/>
      <c r="F633" s="43"/>
      <c r="G633" s="44"/>
      <c r="H633" s="45">
        <f t="shared" si="44"/>
        <v>0</v>
      </c>
    </row>
    <row r="634" spans="1:8" s="7" customFormat="1" ht="19.5" customHeight="1">
      <c r="A634" s="39"/>
      <c r="B634" s="76" t="s">
        <v>236</v>
      </c>
      <c r="C634" s="76"/>
      <c r="D634" s="46"/>
      <c r="E634" s="45"/>
      <c r="F634" s="43"/>
      <c r="G634" s="44"/>
      <c r="H634" s="45"/>
    </row>
    <row r="635" spans="1:8" s="7" customFormat="1" ht="113.25" customHeight="1">
      <c r="A635" s="39">
        <v>262</v>
      </c>
      <c r="B635" s="75" t="s">
        <v>237</v>
      </c>
      <c r="C635" s="75"/>
      <c r="D635" s="46">
        <v>5</v>
      </c>
      <c r="E635" s="45"/>
      <c r="F635" s="43"/>
      <c r="G635" s="44"/>
      <c r="H635" s="45">
        <f t="shared" si="44"/>
        <v>0</v>
      </c>
    </row>
    <row r="636" spans="1:8" s="7" customFormat="1" ht="19.5" customHeight="1">
      <c r="A636" s="39"/>
      <c r="B636" s="76" t="s">
        <v>236</v>
      </c>
      <c r="C636" s="76"/>
      <c r="D636" s="46"/>
      <c r="E636" s="45"/>
      <c r="F636" s="43"/>
      <c r="G636" s="44"/>
      <c r="H636" s="43"/>
    </row>
    <row r="637" spans="1:8" s="7" customFormat="1" ht="87.75" customHeight="1">
      <c r="A637" s="39">
        <v>263</v>
      </c>
      <c r="B637" s="75" t="s">
        <v>305</v>
      </c>
      <c r="C637" s="75"/>
      <c r="D637" s="46">
        <v>16</v>
      </c>
      <c r="E637" s="45"/>
      <c r="F637" s="43"/>
      <c r="G637" s="44"/>
      <c r="H637" s="45">
        <f t="shared" si="44"/>
        <v>0</v>
      </c>
    </row>
    <row r="638" spans="1:8" s="7" customFormat="1" ht="19.5" customHeight="1">
      <c r="A638" s="39"/>
      <c r="B638" s="76" t="s">
        <v>236</v>
      </c>
      <c r="C638" s="76"/>
      <c r="D638" s="46"/>
      <c r="E638" s="45"/>
      <c r="F638" s="43"/>
      <c r="G638" s="44"/>
      <c r="H638" s="45"/>
    </row>
    <row r="639" spans="1:8" s="7" customFormat="1" ht="87.75" customHeight="1">
      <c r="A639" s="39">
        <v>264</v>
      </c>
      <c r="B639" s="75" t="s">
        <v>306</v>
      </c>
      <c r="C639" s="75"/>
      <c r="D639" s="46">
        <v>1</v>
      </c>
      <c r="E639" s="45"/>
      <c r="F639" s="43"/>
      <c r="G639" s="44"/>
      <c r="H639" s="45">
        <f t="shared" si="44"/>
        <v>0</v>
      </c>
    </row>
    <row r="640" spans="1:8" s="7" customFormat="1">
      <c r="A640" s="39"/>
      <c r="B640" s="76" t="s">
        <v>236</v>
      </c>
      <c r="C640" s="76"/>
      <c r="D640" s="46"/>
      <c r="E640" s="45"/>
      <c r="F640" s="43"/>
      <c r="G640" s="44"/>
      <c r="H640" s="45"/>
    </row>
    <row r="641" spans="1:8" s="7" customFormat="1" ht="70.5" customHeight="1">
      <c r="A641" s="39">
        <v>265</v>
      </c>
      <c r="B641" s="75" t="s">
        <v>238</v>
      </c>
      <c r="C641" s="75"/>
      <c r="D641" s="46">
        <v>1</v>
      </c>
      <c r="E641" s="45"/>
      <c r="F641" s="43"/>
      <c r="G641" s="44"/>
      <c r="H641" s="45">
        <f t="shared" si="44"/>
        <v>0</v>
      </c>
    </row>
    <row r="642" spans="1:8" s="7" customFormat="1">
      <c r="A642" s="39"/>
      <c r="B642" s="77" t="s">
        <v>239</v>
      </c>
      <c r="C642" s="77"/>
      <c r="D642" s="46"/>
      <c r="E642" s="45"/>
      <c r="F642" s="43"/>
      <c r="G642" s="44"/>
      <c r="H642" s="43"/>
    </row>
    <row r="643" spans="1:8" s="7" customFormat="1" ht="49.5" customHeight="1">
      <c r="A643" s="39">
        <v>266</v>
      </c>
      <c r="B643" s="75" t="s">
        <v>274</v>
      </c>
      <c r="C643" s="75"/>
      <c r="D643" s="46">
        <v>108</v>
      </c>
      <c r="E643" s="45"/>
      <c r="F643" s="43"/>
      <c r="G643" s="44"/>
      <c r="H643" s="45">
        <f t="shared" si="44"/>
        <v>0</v>
      </c>
    </row>
    <row r="644" spans="1:8" s="7" customFormat="1" ht="28.5" customHeight="1">
      <c r="A644" s="73" t="s">
        <v>265</v>
      </c>
      <c r="B644" s="73"/>
      <c r="C644" s="73"/>
      <c r="D644" s="73"/>
      <c r="E644" s="73"/>
      <c r="F644" s="73"/>
      <c r="G644" s="73"/>
      <c r="H644" s="65">
        <f>SUM(H598:H643)</f>
        <v>0</v>
      </c>
    </row>
    <row r="645" spans="1:8" s="7" customFormat="1" ht="28.5" customHeight="1">
      <c r="A645" s="73" t="s">
        <v>266</v>
      </c>
      <c r="B645" s="73"/>
      <c r="C645" s="73"/>
      <c r="D645" s="73"/>
      <c r="E645" s="73"/>
      <c r="F645" s="73"/>
      <c r="G645" s="73"/>
      <c r="H645" s="65">
        <f>H514+H554+H574+H596</f>
        <v>0</v>
      </c>
    </row>
    <row r="646" spans="1:8" s="7" customFormat="1" ht="28.5" customHeight="1">
      <c r="A646" s="73" t="s">
        <v>267</v>
      </c>
      <c r="B646" s="73"/>
      <c r="C646" s="73"/>
      <c r="D646" s="73"/>
      <c r="E646" s="73"/>
      <c r="F646" s="73"/>
      <c r="G646" s="73"/>
      <c r="H646" s="65">
        <f>H427</f>
        <v>0</v>
      </c>
    </row>
    <row r="647" spans="1:8" s="7" customFormat="1" ht="28.5" customHeight="1">
      <c r="A647" s="73" t="s">
        <v>268</v>
      </c>
      <c r="B647" s="73"/>
      <c r="C647" s="73"/>
      <c r="D647" s="73"/>
      <c r="E647" s="73"/>
      <c r="F647" s="73"/>
      <c r="G647" s="73"/>
      <c r="H647" s="65">
        <f>H268</f>
        <v>0</v>
      </c>
    </row>
    <row r="648" spans="1:8" s="1" customFormat="1" ht="28.5" customHeight="1">
      <c r="A648" s="74" t="s">
        <v>38</v>
      </c>
      <c r="B648" s="74"/>
      <c r="C648" s="74"/>
      <c r="D648" s="74"/>
      <c r="E648" s="74"/>
      <c r="F648" s="74"/>
      <c r="G648" s="74"/>
      <c r="H648" s="33">
        <f>H252</f>
        <v>0</v>
      </c>
    </row>
    <row r="649" spans="1:8" s="1" customFormat="1" ht="28.5" customHeight="1">
      <c r="A649" s="74" t="s">
        <v>39</v>
      </c>
      <c r="B649" s="74"/>
      <c r="C649" s="74"/>
      <c r="D649" s="74"/>
      <c r="E649" s="74"/>
      <c r="F649" s="74"/>
      <c r="G649" s="74"/>
      <c r="H649" s="66">
        <f>SUM(H644:H648)</f>
        <v>0</v>
      </c>
    </row>
    <row r="650" spans="1:8" s="3" customFormat="1" ht="15.75">
      <c r="A650" s="2"/>
      <c r="E650" s="5"/>
      <c r="H650" s="4"/>
    </row>
    <row r="651" spans="1:8" s="3" customFormat="1" ht="15.75">
      <c r="A651" s="2"/>
      <c r="E651" s="5"/>
      <c r="H651" s="4"/>
    </row>
    <row r="652" spans="1:8" s="3" customFormat="1" ht="15.75">
      <c r="A652" s="2"/>
      <c r="E652" s="5"/>
      <c r="H652" s="4"/>
    </row>
    <row r="653" spans="1:8" s="3" customFormat="1" ht="15.75">
      <c r="A653" s="2"/>
      <c r="E653" s="5"/>
    </row>
    <row r="654" spans="1:8" s="3" customFormat="1" ht="15.75">
      <c r="E654" s="4"/>
      <c r="F654" s="3" t="s">
        <v>40</v>
      </c>
    </row>
    <row r="655" spans="1:8" s="3" customFormat="1" ht="15.75">
      <c r="E655" s="4"/>
      <c r="F655" s="3" t="s">
        <v>275</v>
      </c>
    </row>
    <row r="656" spans="1:8" s="3" customFormat="1" ht="15.75">
      <c r="E656" s="4"/>
      <c r="F656" s="3" t="s">
        <v>276</v>
      </c>
    </row>
  </sheetData>
  <mergeCells count="1430">
    <mergeCell ref="A10:A11"/>
    <mergeCell ref="B10:C11"/>
    <mergeCell ref="E10:E11"/>
    <mergeCell ref="F10:F11"/>
    <mergeCell ref="G10:G11"/>
    <mergeCell ref="A16:A17"/>
    <mergeCell ref="B16:C17"/>
    <mergeCell ref="E16:E17"/>
    <mergeCell ref="F16:F17"/>
    <mergeCell ref="G16:G17"/>
    <mergeCell ref="H16:H17"/>
    <mergeCell ref="A7:A8"/>
    <mergeCell ref="B7:C8"/>
    <mergeCell ref="D7:D8"/>
    <mergeCell ref="E7:F7"/>
    <mergeCell ref="G7:G8"/>
    <mergeCell ref="H7:H8"/>
    <mergeCell ref="A20:A21"/>
    <mergeCell ref="B20:C21"/>
    <mergeCell ref="E20:E21"/>
    <mergeCell ref="F20:F21"/>
    <mergeCell ref="G20:G21"/>
    <mergeCell ref="H20:H21"/>
    <mergeCell ref="A18:A19"/>
    <mergeCell ref="B18:C19"/>
    <mergeCell ref="E18:E19"/>
    <mergeCell ref="F18:F19"/>
    <mergeCell ref="G18:G19"/>
    <mergeCell ref="H18:H19"/>
    <mergeCell ref="A1:H1"/>
    <mergeCell ref="G4:H4"/>
    <mergeCell ref="A5:B5"/>
    <mergeCell ref="C5:H5"/>
    <mergeCell ref="A6:B6"/>
    <mergeCell ref="C6:H6"/>
    <mergeCell ref="A14:A15"/>
    <mergeCell ref="B14:C15"/>
    <mergeCell ref="E14:E15"/>
    <mergeCell ref="F14:F15"/>
    <mergeCell ref="G14:G15"/>
    <mergeCell ref="H14:H15"/>
    <mergeCell ref="H10:H11"/>
    <mergeCell ref="A12:A13"/>
    <mergeCell ref="B12:C13"/>
    <mergeCell ref="E12:E13"/>
    <mergeCell ref="F12:F13"/>
    <mergeCell ref="G12:G13"/>
    <mergeCell ref="H12:H13"/>
    <mergeCell ref="B9:C9"/>
    <mergeCell ref="A26:A27"/>
    <mergeCell ref="B26:C27"/>
    <mergeCell ref="E26:E27"/>
    <mergeCell ref="F26:F27"/>
    <mergeCell ref="G26:G27"/>
    <mergeCell ref="H26:H27"/>
    <mergeCell ref="A24:A25"/>
    <mergeCell ref="B24:C25"/>
    <mergeCell ref="E24:E25"/>
    <mergeCell ref="F24:F25"/>
    <mergeCell ref="G24:G25"/>
    <mergeCell ref="H24:H25"/>
    <mergeCell ref="A22:A23"/>
    <mergeCell ref="B22:C23"/>
    <mergeCell ref="E22:E23"/>
    <mergeCell ref="F22:F23"/>
    <mergeCell ref="G22:G23"/>
    <mergeCell ref="H22:H23"/>
    <mergeCell ref="A32:A33"/>
    <mergeCell ref="B32:C33"/>
    <mergeCell ref="E32:E33"/>
    <mergeCell ref="F32:F33"/>
    <mergeCell ref="G32:G33"/>
    <mergeCell ref="H32:H33"/>
    <mergeCell ref="A30:A31"/>
    <mergeCell ref="B30:C31"/>
    <mergeCell ref="E30:E31"/>
    <mergeCell ref="F30:F31"/>
    <mergeCell ref="G30:G31"/>
    <mergeCell ref="H30:H31"/>
    <mergeCell ref="A28:A29"/>
    <mergeCell ref="B28:C29"/>
    <mergeCell ref="E28:E29"/>
    <mergeCell ref="F28:F29"/>
    <mergeCell ref="G28:G29"/>
    <mergeCell ref="H28:H29"/>
    <mergeCell ref="A38:A39"/>
    <mergeCell ref="B38:C39"/>
    <mergeCell ref="E38:E39"/>
    <mergeCell ref="F38:F39"/>
    <mergeCell ref="G38:G39"/>
    <mergeCell ref="H38:H39"/>
    <mergeCell ref="A36:A37"/>
    <mergeCell ref="B36:C37"/>
    <mergeCell ref="E36:E37"/>
    <mergeCell ref="F36:F37"/>
    <mergeCell ref="G36:G37"/>
    <mergeCell ref="H36:H37"/>
    <mergeCell ref="A34:A35"/>
    <mergeCell ref="B34:C35"/>
    <mergeCell ref="E34:E35"/>
    <mergeCell ref="F34:F35"/>
    <mergeCell ref="G34:G35"/>
    <mergeCell ref="H34:H35"/>
    <mergeCell ref="A44:A45"/>
    <mergeCell ref="B44:C45"/>
    <mergeCell ref="E44:E45"/>
    <mergeCell ref="F44:F45"/>
    <mergeCell ref="G44:G45"/>
    <mergeCell ref="H44:H45"/>
    <mergeCell ref="A42:A43"/>
    <mergeCell ref="B42:C43"/>
    <mergeCell ref="E42:E43"/>
    <mergeCell ref="F42:F43"/>
    <mergeCell ref="G42:G43"/>
    <mergeCell ref="H42:H43"/>
    <mergeCell ref="A40:A41"/>
    <mergeCell ref="B40:C41"/>
    <mergeCell ref="E40:E41"/>
    <mergeCell ref="F40:F41"/>
    <mergeCell ref="G40:G41"/>
    <mergeCell ref="H40:H41"/>
    <mergeCell ref="A50:A51"/>
    <mergeCell ref="B50:C51"/>
    <mergeCell ref="E50:E51"/>
    <mergeCell ref="F50:F51"/>
    <mergeCell ref="G50:G51"/>
    <mergeCell ref="H50:H51"/>
    <mergeCell ref="A48:A49"/>
    <mergeCell ref="B48:C49"/>
    <mergeCell ref="E48:E49"/>
    <mergeCell ref="F48:F49"/>
    <mergeCell ref="G48:G49"/>
    <mergeCell ref="H48:H49"/>
    <mergeCell ref="A46:A47"/>
    <mergeCell ref="B46:C47"/>
    <mergeCell ref="E46:E47"/>
    <mergeCell ref="F46:F47"/>
    <mergeCell ref="G46:G47"/>
    <mergeCell ref="H46:H47"/>
    <mergeCell ref="A56:A57"/>
    <mergeCell ref="B56:C57"/>
    <mergeCell ref="E56:E57"/>
    <mergeCell ref="F56:F57"/>
    <mergeCell ref="G56:G57"/>
    <mergeCell ref="H56:H57"/>
    <mergeCell ref="A54:A55"/>
    <mergeCell ref="B54:C55"/>
    <mergeCell ref="E54:E55"/>
    <mergeCell ref="F54:F55"/>
    <mergeCell ref="G54:G55"/>
    <mergeCell ref="H54:H55"/>
    <mergeCell ref="A52:A53"/>
    <mergeCell ref="B52:C53"/>
    <mergeCell ref="E52:E53"/>
    <mergeCell ref="F52:F53"/>
    <mergeCell ref="G52:G53"/>
    <mergeCell ref="H52:H53"/>
    <mergeCell ref="I60:J61"/>
    <mergeCell ref="A62:A63"/>
    <mergeCell ref="B62:C63"/>
    <mergeCell ref="E62:E63"/>
    <mergeCell ref="F62:F63"/>
    <mergeCell ref="G62:G63"/>
    <mergeCell ref="H62:H63"/>
    <mergeCell ref="A60:A61"/>
    <mergeCell ref="B60:C61"/>
    <mergeCell ref="E60:E61"/>
    <mergeCell ref="F60:F61"/>
    <mergeCell ref="G60:G61"/>
    <mergeCell ref="H60:H61"/>
    <mergeCell ref="A58:A59"/>
    <mergeCell ref="B58:C59"/>
    <mergeCell ref="E58:E59"/>
    <mergeCell ref="F58:F59"/>
    <mergeCell ref="G58:G59"/>
    <mergeCell ref="H58:H59"/>
    <mergeCell ref="A68:A69"/>
    <mergeCell ref="B68:C69"/>
    <mergeCell ref="E68:E69"/>
    <mergeCell ref="F68:F69"/>
    <mergeCell ref="G68:G69"/>
    <mergeCell ref="H68:H69"/>
    <mergeCell ref="A66:A67"/>
    <mergeCell ref="B66:C67"/>
    <mergeCell ref="E66:E67"/>
    <mergeCell ref="F66:F67"/>
    <mergeCell ref="G66:G67"/>
    <mergeCell ref="H66:H67"/>
    <mergeCell ref="A64:A65"/>
    <mergeCell ref="B64:C65"/>
    <mergeCell ref="E64:E65"/>
    <mergeCell ref="F64:F65"/>
    <mergeCell ref="G64:G65"/>
    <mergeCell ref="H64:H65"/>
    <mergeCell ref="A74:A75"/>
    <mergeCell ref="B74:C75"/>
    <mergeCell ref="E74:E75"/>
    <mergeCell ref="F74:F75"/>
    <mergeCell ref="G74:G75"/>
    <mergeCell ref="H74:H75"/>
    <mergeCell ref="A72:A73"/>
    <mergeCell ref="B72:C73"/>
    <mergeCell ref="E72:E73"/>
    <mergeCell ref="F72:F73"/>
    <mergeCell ref="G72:G73"/>
    <mergeCell ref="H72:H73"/>
    <mergeCell ref="A70:A71"/>
    <mergeCell ref="B70:C71"/>
    <mergeCell ref="E70:E71"/>
    <mergeCell ref="F70:F71"/>
    <mergeCell ref="G70:G71"/>
    <mergeCell ref="H70:H71"/>
    <mergeCell ref="A80:A81"/>
    <mergeCell ref="B80:C81"/>
    <mergeCell ref="E80:E81"/>
    <mergeCell ref="F80:F81"/>
    <mergeCell ref="G80:G81"/>
    <mergeCell ref="H80:H81"/>
    <mergeCell ref="A78:A79"/>
    <mergeCell ref="B78:C79"/>
    <mergeCell ref="E78:E79"/>
    <mergeCell ref="F78:F79"/>
    <mergeCell ref="G78:G79"/>
    <mergeCell ref="H78:H79"/>
    <mergeCell ref="A76:A77"/>
    <mergeCell ref="B76:C77"/>
    <mergeCell ref="E76:E77"/>
    <mergeCell ref="F76:F77"/>
    <mergeCell ref="G76:G77"/>
    <mergeCell ref="H76:H77"/>
    <mergeCell ref="A86:A87"/>
    <mergeCell ref="B86:C87"/>
    <mergeCell ref="E86:E87"/>
    <mergeCell ref="F86:F87"/>
    <mergeCell ref="G86:G87"/>
    <mergeCell ref="H86:H87"/>
    <mergeCell ref="A84:A85"/>
    <mergeCell ref="B84:C85"/>
    <mergeCell ref="E84:E85"/>
    <mergeCell ref="F84:F85"/>
    <mergeCell ref="G84:G85"/>
    <mergeCell ref="H84:H85"/>
    <mergeCell ref="A82:A83"/>
    <mergeCell ref="B82:C83"/>
    <mergeCell ref="E82:E83"/>
    <mergeCell ref="F82:F83"/>
    <mergeCell ref="G82:G83"/>
    <mergeCell ref="H82:H83"/>
    <mergeCell ref="A92:A93"/>
    <mergeCell ref="B92:C93"/>
    <mergeCell ref="E92:E93"/>
    <mergeCell ref="F92:F93"/>
    <mergeCell ref="G92:G93"/>
    <mergeCell ref="H92:H93"/>
    <mergeCell ref="A90:A91"/>
    <mergeCell ref="B90:C91"/>
    <mergeCell ref="E90:E91"/>
    <mergeCell ref="F90:F91"/>
    <mergeCell ref="G90:G91"/>
    <mergeCell ref="H90:H91"/>
    <mergeCell ref="A88:A89"/>
    <mergeCell ref="B88:C89"/>
    <mergeCell ref="E88:E89"/>
    <mergeCell ref="F88:F89"/>
    <mergeCell ref="G88:G89"/>
    <mergeCell ref="H88:H89"/>
    <mergeCell ref="A98:A99"/>
    <mergeCell ref="B98:C99"/>
    <mergeCell ref="E98:E99"/>
    <mergeCell ref="F98:F99"/>
    <mergeCell ref="G98:G99"/>
    <mergeCell ref="H98:H99"/>
    <mergeCell ref="A96:A97"/>
    <mergeCell ref="B96:C97"/>
    <mergeCell ref="E96:E97"/>
    <mergeCell ref="F96:F97"/>
    <mergeCell ref="G96:G97"/>
    <mergeCell ref="H96:H97"/>
    <mergeCell ref="A94:A95"/>
    <mergeCell ref="B94:C95"/>
    <mergeCell ref="E94:E95"/>
    <mergeCell ref="F94:F95"/>
    <mergeCell ref="G94:G95"/>
    <mergeCell ref="H94:H95"/>
    <mergeCell ref="A104:A105"/>
    <mergeCell ref="B104:C105"/>
    <mergeCell ref="E104:E105"/>
    <mergeCell ref="F104:F105"/>
    <mergeCell ref="G104:G105"/>
    <mergeCell ref="H104:H105"/>
    <mergeCell ref="A102:A103"/>
    <mergeCell ref="B102:C103"/>
    <mergeCell ref="E102:E103"/>
    <mergeCell ref="F102:F103"/>
    <mergeCell ref="G102:G103"/>
    <mergeCell ref="H102:H103"/>
    <mergeCell ref="A100:A101"/>
    <mergeCell ref="B100:C101"/>
    <mergeCell ref="E100:E101"/>
    <mergeCell ref="F100:F101"/>
    <mergeCell ref="G100:G101"/>
    <mergeCell ref="H100:H101"/>
    <mergeCell ref="A110:A111"/>
    <mergeCell ref="B110:C111"/>
    <mergeCell ref="E110:E111"/>
    <mergeCell ref="F110:F111"/>
    <mergeCell ref="G110:G111"/>
    <mergeCell ref="H110:H111"/>
    <mergeCell ref="A108:A109"/>
    <mergeCell ref="B108:C109"/>
    <mergeCell ref="E108:E109"/>
    <mergeCell ref="F108:F109"/>
    <mergeCell ref="G108:G109"/>
    <mergeCell ref="H108:H109"/>
    <mergeCell ref="A106:A107"/>
    <mergeCell ref="B106:C107"/>
    <mergeCell ref="E106:E107"/>
    <mergeCell ref="F106:F107"/>
    <mergeCell ref="G106:G107"/>
    <mergeCell ref="H106:H107"/>
    <mergeCell ref="A116:A117"/>
    <mergeCell ref="B116:C117"/>
    <mergeCell ref="E116:E117"/>
    <mergeCell ref="F116:F117"/>
    <mergeCell ref="G116:G117"/>
    <mergeCell ref="H116:H117"/>
    <mergeCell ref="A114:A115"/>
    <mergeCell ref="B114:C115"/>
    <mergeCell ref="E114:E115"/>
    <mergeCell ref="F114:F115"/>
    <mergeCell ref="G114:G115"/>
    <mergeCell ref="H114:H115"/>
    <mergeCell ref="A112:A113"/>
    <mergeCell ref="B112:C113"/>
    <mergeCell ref="E112:E113"/>
    <mergeCell ref="F112:F113"/>
    <mergeCell ref="G112:G113"/>
    <mergeCell ref="H112:H113"/>
    <mergeCell ref="A122:A123"/>
    <mergeCell ref="B122:C123"/>
    <mergeCell ref="E122:E123"/>
    <mergeCell ref="F122:F123"/>
    <mergeCell ref="G122:G123"/>
    <mergeCell ref="H122:H123"/>
    <mergeCell ref="A120:A121"/>
    <mergeCell ref="B120:C121"/>
    <mergeCell ref="E120:E121"/>
    <mergeCell ref="F120:F121"/>
    <mergeCell ref="G120:G121"/>
    <mergeCell ref="H120:H121"/>
    <mergeCell ref="A118:A119"/>
    <mergeCell ref="B118:C119"/>
    <mergeCell ref="E118:E119"/>
    <mergeCell ref="F118:F119"/>
    <mergeCell ref="G118:G119"/>
    <mergeCell ref="H118:H119"/>
    <mergeCell ref="A128:A129"/>
    <mergeCell ref="B128:C129"/>
    <mergeCell ref="E128:E129"/>
    <mergeCell ref="F128:F129"/>
    <mergeCell ref="G128:G129"/>
    <mergeCell ref="H128:H129"/>
    <mergeCell ref="A126:A127"/>
    <mergeCell ref="B126:C127"/>
    <mergeCell ref="E126:E127"/>
    <mergeCell ref="F126:F127"/>
    <mergeCell ref="G126:G127"/>
    <mergeCell ref="H126:H127"/>
    <mergeCell ref="A124:A125"/>
    <mergeCell ref="B124:C125"/>
    <mergeCell ref="E124:E125"/>
    <mergeCell ref="F124:F125"/>
    <mergeCell ref="G124:G125"/>
    <mergeCell ref="H124:H125"/>
    <mergeCell ref="A134:A135"/>
    <mergeCell ref="B134:C135"/>
    <mergeCell ref="E134:E135"/>
    <mergeCell ref="F134:F135"/>
    <mergeCell ref="G134:G135"/>
    <mergeCell ref="H134:H135"/>
    <mergeCell ref="A132:A133"/>
    <mergeCell ref="B132:C133"/>
    <mergeCell ref="E132:E133"/>
    <mergeCell ref="F132:F133"/>
    <mergeCell ref="G132:G133"/>
    <mergeCell ref="H132:H133"/>
    <mergeCell ref="A130:A131"/>
    <mergeCell ref="B130:C131"/>
    <mergeCell ref="E130:E131"/>
    <mergeCell ref="F130:F131"/>
    <mergeCell ref="G130:G131"/>
    <mergeCell ref="H130:H131"/>
    <mergeCell ref="A140:A141"/>
    <mergeCell ref="B140:C141"/>
    <mergeCell ref="E140:E141"/>
    <mergeCell ref="F140:F141"/>
    <mergeCell ref="G140:G141"/>
    <mergeCell ref="H140:H141"/>
    <mergeCell ref="A138:A139"/>
    <mergeCell ref="B138:C139"/>
    <mergeCell ref="E138:E139"/>
    <mergeCell ref="F138:F139"/>
    <mergeCell ref="G138:G139"/>
    <mergeCell ref="H138:H139"/>
    <mergeCell ref="A136:A137"/>
    <mergeCell ref="B136:C137"/>
    <mergeCell ref="E136:E137"/>
    <mergeCell ref="F136:F137"/>
    <mergeCell ref="G136:G137"/>
    <mergeCell ref="H136:H137"/>
    <mergeCell ref="A146:A147"/>
    <mergeCell ref="B146:C147"/>
    <mergeCell ref="E146:E147"/>
    <mergeCell ref="F146:F147"/>
    <mergeCell ref="G146:G147"/>
    <mergeCell ref="H146:H147"/>
    <mergeCell ref="A144:A145"/>
    <mergeCell ref="B144:C145"/>
    <mergeCell ref="E144:E145"/>
    <mergeCell ref="F144:F145"/>
    <mergeCell ref="G144:G145"/>
    <mergeCell ref="H144:H145"/>
    <mergeCell ref="A142:A143"/>
    <mergeCell ref="B142:C143"/>
    <mergeCell ref="E142:E143"/>
    <mergeCell ref="F142:F143"/>
    <mergeCell ref="G142:G143"/>
    <mergeCell ref="H142:H143"/>
    <mergeCell ref="A152:A153"/>
    <mergeCell ref="B152:C153"/>
    <mergeCell ref="E152:E153"/>
    <mergeCell ref="F152:F153"/>
    <mergeCell ref="G152:G153"/>
    <mergeCell ref="H152:H153"/>
    <mergeCell ref="A150:A151"/>
    <mergeCell ref="B150:C151"/>
    <mergeCell ref="E150:E151"/>
    <mergeCell ref="F150:F151"/>
    <mergeCell ref="G150:G151"/>
    <mergeCell ref="H150:H151"/>
    <mergeCell ref="A148:A149"/>
    <mergeCell ref="B148:C149"/>
    <mergeCell ref="E148:E149"/>
    <mergeCell ref="F148:F149"/>
    <mergeCell ref="G148:G149"/>
    <mergeCell ref="H148:H149"/>
    <mergeCell ref="A158:A159"/>
    <mergeCell ref="B158:C159"/>
    <mergeCell ref="E158:E159"/>
    <mergeCell ref="F158:F159"/>
    <mergeCell ref="G158:G159"/>
    <mergeCell ref="H158:H159"/>
    <mergeCell ref="A156:A157"/>
    <mergeCell ref="B156:C157"/>
    <mergeCell ref="E156:E157"/>
    <mergeCell ref="F156:F157"/>
    <mergeCell ref="G156:G157"/>
    <mergeCell ref="H156:H157"/>
    <mergeCell ref="A154:A155"/>
    <mergeCell ref="B154:C155"/>
    <mergeCell ref="E154:E155"/>
    <mergeCell ref="F154:F155"/>
    <mergeCell ref="G154:G155"/>
    <mergeCell ref="H154:H155"/>
    <mergeCell ref="A162:A163"/>
    <mergeCell ref="B162:C163"/>
    <mergeCell ref="E162:E163"/>
    <mergeCell ref="F162:F163"/>
    <mergeCell ref="G162:G163"/>
    <mergeCell ref="H162:H163"/>
    <mergeCell ref="A166:A167"/>
    <mergeCell ref="B166:C167"/>
    <mergeCell ref="E166:E167"/>
    <mergeCell ref="F166:F167"/>
    <mergeCell ref="G166:G167"/>
    <mergeCell ref="H166:H167"/>
    <mergeCell ref="A160:A161"/>
    <mergeCell ref="B160:C161"/>
    <mergeCell ref="E160:E161"/>
    <mergeCell ref="F160:F161"/>
    <mergeCell ref="G160:G161"/>
    <mergeCell ref="H160:H161"/>
    <mergeCell ref="A170:A171"/>
    <mergeCell ref="B170:C171"/>
    <mergeCell ref="E170:E171"/>
    <mergeCell ref="F170:F171"/>
    <mergeCell ref="G170:G171"/>
    <mergeCell ref="H170:H171"/>
    <mergeCell ref="A168:A169"/>
    <mergeCell ref="B168:C169"/>
    <mergeCell ref="E168:E169"/>
    <mergeCell ref="F168:F169"/>
    <mergeCell ref="G168:G169"/>
    <mergeCell ref="H168:H169"/>
    <mergeCell ref="A164:A165"/>
    <mergeCell ref="B164:C165"/>
    <mergeCell ref="E164:E165"/>
    <mergeCell ref="F164:F165"/>
    <mergeCell ref="G164:G165"/>
    <mergeCell ref="H164:H165"/>
    <mergeCell ref="A176:A177"/>
    <mergeCell ref="B176:C177"/>
    <mergeCell ref="E176:E177"/>
    <mergeCell ref="F176:F177"/>
    <mergeCell ref="G176:G177"/>
    <mergeCell ref="H176:H177"/>
    <mergeCell ref="A174:A175"/>
    <mergeCell ref="B174:C175"/>
    <mergeCell ref="E174:E175"/>
    <mergeCell ref="F174:F175"/>
    <mergeCell ref="G174:G175"/>
    <mergeCell ref="H174:H175"/>
    <mergeCell ref="A172:A173"/>
    <mergeCell ref="B172:C173"/>
    <mergeCell ref="E172:E173"/>
    <mergeCell ref="F172:F173"/>
    <mergeCell ref="G172:G173"/>
    <mergeCell ref="H172:H173"/>
    <mergeCell ref="A182:A183"/>
    <mergeCell ref="B182:C183"/>
    <mergeCell ref="E182:E183"/>
    <mergeCell ref="F182:F183"/>
    <mergeCell ref="G182:G183"/>
    <mergeCell ref="H182:H183"/>
    <mergeCell ref="A180:A181"/>
    <mergeCell ref="B180:C181"/>
    <mergeCell ref="E180:E181"/>
    <mergeCell ref="F180:F181"/>
    <mergeCell ref="G180:G181"/>
    <mergeCell ref="H180:H181"/>
    <mergeCell ref="A178:A179"/>
    <mergeCell ref="B178:C179"/>
    <mergeCell ref="E178:E179"/>
    <mergeCell ref="F178:F179"/>
    <mergeCell ref="G178:G179"/>
    <mergeCell ref="H178:H179"/>
    <mergeCell ref="A188:A189"/>
    <mergeCell ref="B188:C189"/>
    <mergeCell ref="E188:E189"/>
    <mergeCell ref="F188:F189"/>
    <mergeCell ref="G188:G189"/>
    <mergeCell ref="H188:H189"/>
    <mergeCell ref="A186:A187"/>
    <mergeCell ref="B186:C187"/>
    <mergeCell ref="E186:E187"/>
    <mergeCell ref="F186:F187"/>
    <mergeCell ref="G186:G187"/>
    <mergeCell ref="H186:H187"/>
    <mergeCell ref="A184:A185"/>
    <mergeCell ref="B184:C185"/>
    <mergeCell ref="E184:E185"/>
    <mergeCell ref="F184:F185"/>
    <mergeCell ref="G184:G185"/>
    <mergeCell ref="H184:H185"/>
    <mergeCell ref="A194:A195"/>
    <mergeCell ref="B194:C195"/>
    <mergeCell ref="E194:E195"/>
    <mergeCell ref="F194:F195"/>
    <mergeCell ref="G194:G195"/>
    <mergeCell ref="H194:H195"/>
    <mergeCell ref="A192:A193"/>
    <mergeCell ref="B192:C193"/>
    <mergeCell ref="E192:E193"/>
    <mergeCell ref="F192:F193"/>
    <mergeCell ref="G192:G193"/>
    <mergeCell ref="H192:H193"/>
    <mergeCell ref="A190:A191"/>
    <mergeCell ref="B190:C191"/>
    <mergeCell ref="E190:E191"/>
    <mergeCell ref="F190:F191"/>
    <mergeCell ref="G190:G191"/>
    <mergeCell ref="H190:H191"/>
    <mergeCell ref="A200:A201"/>
    <mergeCell ref="B200:C201"/>
    <mergeCell ref="E200:E201"/>
    <mergeCell ref="F200:F201"/>
    <mergeCell ref="G200:G201"/>
    <mergeCell ref="H200:H201"/>
    <mergeCell ref="A198:A199"/>
    <mergeCell ref="B198:C199"/>
    <mergeCell ref="E198:E199"/>
    <mergeCell ref="F198:F199"/>
    <mergeCell ref="G198:G199"/>
    <mergeCell ref="H198:H199"/>
    <mergeCell ref="A196:A197"/>
    <mergeCell ref="B196:C197"/>
    <mergeCell ref="E196:E197"/>
    <mergeCell ref="F196:F197"/>
    <mergeCell ref="G196:G197"/>
    <mergeCell ref="H196:H197"/>
    <mergeCell ref="A206:A207"/>
    <mergeCell ref="B206:C207"/>
    <mergeCell ref="E206:E207"/>
    <mergeCell ref="F206:F207"/>
    <mergeCell ref="G206:G207"/>
    <mergeCell ref="H206:H207"/>
    <mergeCell ref="A204:A205"/>
    <mergeCell ref="B204:C205"/>
    <mergeCell ref="E204:E205"/>
    <mergeCell ref="F204:F205"/>
    <mergeCell ref="G204:G205"/>
    <mergeCell ref="H204:H205"/>
    <mergeCell ref="A202:A203"/>
    <mergeCell ref="B202:C203"/>
    <mergeCell ref="E202:E203"/>
    <mergeCell ref="F202:F203"/>
    <mergeCell ref="G202:G203"/>
    <mergeCell ref="H202:H203"/>
    <mergeCell ref="A212:A213"/>
    <mergeCell ref="B212:C213"/>
    <mergeCell ref="E212:E213"/>
    <mergeCell ref="F212:F213"/>
    <mergeCell ref="G212:G213"/>
    <mergeCell ref="H212:H213"/>
    <mergeCell ref="A210:A211"/>
    <mergeCell ref="B210:C211"/>
    <mergeCell ref="E210:E211"/>
    <mergeCell ref="F210:F211"/>
    <mergeCell ref="G210:G211"/>
    <mergeCell ref="H210:H211"/>
    <mergeCell ref="A208:A209"/>
    <mergeCell ref="B208:C209"/>
    <mergeCell ref="E208:E209"/>
    <mergeCell ref="F208:F209"/>
    <mergeCell ref="G208:G209"/>
    <mergeCell ref="H208:H209"/>
    <mergeCell ref="A218:A219"/>
    <mergeCell ref="B218:C219"/>
    <mergeCell ref="E218:E219"/>
    <mergeCell ref="F218:F219"/>
    <mergeCell ref="G218:G219"/>
    <mergeCell ref="H218:H219"/>
    <mergeCell ref="A216:A217"/>
    <mergeCell ref="B216:C217"/>
    <mergeCell ref="E216:E217"/>
    <mergeCell ref="F216:F217"/>
    <mergeCell ref="G216:G217"/>
    <mergeCell ref="H216:H217"/>
    <mergeCell ref="A214:A215"/>
    <mergeCell ref="B214:C215"/>
    <mergeCell ref="E214:E215"/>
    <mergeCell ref="F214:F215"/>
    <mergeCell ref="G214:G215"/>
    <mergeCell ref="H214:H215"/>
    <mergeCell ref="A224:A225"/>
    <mergeCell ref="B224:C225"/>
    <mergeCell ref="E224:E225"/>
    <mergeCell ref="F224:F225"/>
    <mergeCell ref="G224:G225"/>
    <mergeCell ref="H224:H225"/>
    <mergeCell ref="A222:A223"/>
    <mergeCell ref="B222:C223"/>
    <mergeCell ref="E222:E223"/>
    <mergeCell ref="F222:F223"/>
    <mergeCell ref="G222:G223"/>
    <mergeCell ref="H222:H223"/>
    <mergeCell ref="A220:A221"/>
    <mergeCell ref="B220:C221"/>
    <mergeCell ref="E220:E221"/>
    <mergeCell ref="F220:F221"/>
    <mergeCell ref="G220:G221"/>
    <mergeCell ref="H220:H221"/>
    <mergeCell ref="A230:A231"/>
    <mergeCell ref="B230:C231"/>
    <mergeCell ref="E230:E231"/>
    <mergeCell ref="F230:F231"/>
    <mergeCell ref="G230:G231"/>
    <mergeCell ref="H230:H231"/>
    <mergeCell ref="A228:A229"/>
    <mergeCell ref="B228:C229"/>
    <mergeCell ref="E228:E229"/>
    <mergeCell ref="F228:F229"/>
    <mergeCell ref="G228:G229"/>
    <mergeCell ref="H228:H229"/>
    <mergeCell ref="A226:A227"/>
    <mergeCell ref="B226:C227"/>
    <mergeCell ref="E226:E227"/>
    <mergeCell ref="F226:F227"/>
    <mergeCell ref="G226:G227"/>
    <mergeCell ref="H226:H227"/>
    <mergeCell ref="A236:A237"/>
    <mergeCell ref="B236:C237"/>
    <mergeCell ref="E236:E237"/>
    <mergeCell ref="F236:F237"/>
    <mergeCell ref="G236:G237"/>
    <mergeCell ref="H236:H237"/>
    <mergeCell ref="A234:A235"/>
    <mergeCell ref="B234:C235"/>
    <mergeCell ref="E234:E235"/>
    <mergeCell ref="F234:F235"/>
    <mergeCell ref="G234:G235"/>
    <mergeCell ref="H234:H235"/>
    <mergeCell ref="A232:A233"/>
    <mergeCell ref="B232:C233"/>
    <mergeCell ref="E232:E233"/>
    <mergeCell ref="F232:F233"/>
    <mergeCell ref="G232:G233"/>
    <mergeCell ref="H232:H233"/>
    <mergeCell ref="A242:A243"/>
    <mergeCell ref="B242:C243"/>
    <mergeCell ref="E242:E243"/>
    <mergeCell ref="F242:F243"/>
    <mergeCell ref="G242:G243"/>
    <mergeCell ref="H242:H243"/>
    <mergeCell ref="A240:A241"/>
    <mergeCell ref="B240:C241"/>
    <mergeCell ref="E240:E241"/>
    <mergeCell ref="F240:F241"/>
    <mergeCell ref="G240:G241"/>
    <mergeCell ref="H240:H241"/>
    <mergeCell ref="A238:A239"/>
    <mergeCell ref="B238:C239"/>
    <mergeCell ref="E238:E239"/>
    <mergeCell ref="F238:F239"/>
    <mergeCell ref="G238:G239"/>
    <mergeCell ref="H238:H239"/>
    <mergeCell ref="A248:A249"/>
    <mergeCell ref="B248:C249"/>
    <mergeCell ref="E248:E249"/>
    <mergeCell ref="F248:F249"/>
    <mergeCell ref="G248:G249"/>
    <mergeCell ref="H248:H249"/>
    <mergeCell ref="A246:A247"/>
    <mergeCell ref="B246:C247"/>
    <mergeCell ref="E246:E247"/>
    <mergeCell ref="F246:F247"/>
    <mergeCell ref="G246:G247"/>
    <mergeCell ref="H246:H247"/>
    <mergeCell ref="A244:A245"/>
    <mergeCell ref="B244:C245"/>
    <mergeCell ref="E244:E245"/>
    <mergeCell ref="F244:F245"/>
    <mergeCell ref="G244:G245"/>
    <mergeCell ref="H244:H245"/>
    <mergeCell ref="H254:H255"/>
    <mergeCell ref="A256:A257"/>
    <mergeCell ref="B256:C257"/>
    <mergeCell ref="E256:E257"/>
    <mergeCell ref="F256:F257"/>
    <mergeCell ref="G256:G257"/>
    <mergeCell ref="H256:H257"/>
    <mergeCell ref="D252:G252"/>
    <mergeCell ref="B253:C253"/>
    <mergeCell ref="A254:A255"/>
    <mergeCell ref="B254:C255"/>
    <mergeCell ref="E254:E255"/>
    <mergeCell ref="F254:F255"/>
    <mergeCell ref="G254:G255"/>
    <mergeCell ref="A250:A251"/>
    <mergeCell ref="B250:C251"/>
    <mergeCell ref="E250:E251"/>
    <mergeCell ref="F250:F251"/>
    <mergeCell ref="G250:G251"/>
    <mergeCell ref="H250:H251"/>
    <mergeCell ref="A262:A263"/>
    <mergeCell ref="B262:C263"/>
    <mergeCell ref="E262:E263"/>
    <mergeCell ref="F262:F263"/>
    <mergeCell ref="G262:G263"/>
    <mergeCell ref="H262:H263"/>
    <mergeCell ref="A260:A261"/>
    <mergeCell ref="B260:C261"/>
    <mergeCell ref="E260:E261"/>
    <mergeCell ref="F260:F261"/>
    <mergeCell ref="G260:G261"/>
    <mergeCell ref="H260:H261"/>
    <mergeCell ref="A258:A259"/>
    <mergeCell ref="B258:C259"/>
    <mergeCell ref="E258:E259"/>
    <mergeCell ref="F258:F259"/>
    <mergeCell ref="G258:G259"/>
    <mergeCell ref="H258:H259"/>
    <mergeCell ref="H270:H271"/>
    <mergeCell ref="D268:G268"/>
    <mergeCell ref="B269:C269"/>
    <mergeCell ref="A270:A271"/>
    <mergeCell ref="B270:C271"/>
    <mergeCell ref="E270:E271"/>
    <mergeCell ref="F270:F271"/>
    <mergeCell ref="G270:G271"/>
    <mergeCell ref="A266:A267"/>
    <mergeCell ref="B266:C267"/>
    <mergeCell ref="E266:E267"/>
    <mergeCell ref="F266:F267"/>
    <mergeCell ref="G266:G267"/>
    <mergeCell ref="H266:H267"/>
    <mergeCell ref="A264:A265"/>
    <mergeCell ref="B264:C265"/>
    <mergeCell ref="E264:E265"/>
    <mergeCell ref="F264:F265"/>
    <mergeCell ref="G264:G265"/>
    <mergeCell ref="H264:H265"/>
    <mergeCell ref="A276:A277"/>
    <mergeCell ref="B276:C277"/>
    <mergeCell ref="E276:E277"/>
    <mergeCell ref="F276:F277"/>
    <mergeCell ref="G276:G277"/>
    <mergeCell ref="H276:H277"/>
    <mergeCell ref="A274:A275"/>
    <mergeCell ref="B274:C275"/>
    <mergeCell ref="E274:E275"/>
    <mergeCell ref="F274:F275"/>
    <mergeCell ref="G274:G275"/>
    <mergeCell ref="H274:H275"/>
    <mergeCell ref="A272:A273"/>
    <mergeCell ref="B272:C273"/>
    <mergeCell ref="E272:E273"/>
    <mergeCell ref="F272:F273"/>
    <mergeCell ref="G272:G273"/>
    <mergeCell ref="H272:H273"/>
    <mergeCell ref="A282:A283"/>
    <mergeCell ref="B282:C283"/>
    <mergeCell ref="E282:E283"/>
    <mergeCell ref="F282:F283"/>
    <mergeCell ref="G282:G283"/>
    <mergeCell ref="H282:H283"/>
    <mergeCell ref="A280:A281"/>
    <mergeCell ref="B280:C281"/>
    <mergeCell ref="E280:E281"/>
    <mergeCell ref="F280:F281"/>
    <mergeCell ref="G280:G281"/>
    <mergeCell ref="H280:H281"/>
    <mergeCell ref="A278:A279"/>
    <mergeCell ref="B278:C279"/>
    <mergeCell ref="E278:E279"/>
    <mergeCell ref="F278:F279"/>
    <mergeCell ref="G278:G279"/>
    <mergeCell ref="H278:H279"/>
    <mergeCell ref="A288:A289"/>
    <mergeCell ref="B288:C289"/>
    <mergeCell ref="E288:E289"/>
    <mergeCell ref="F288:F289"/>
    <mergeCell ref="G288:G289"/>
    <mergeCell ref="H288:H289"/>
    <mergeCell ref="A286:A287"/>
    <mergeCell ref="B286:C287"/>
    <mergeCell ref="E286:E287"/>
    <mergeCell ref="F286:F287"/>
    <mergeCell ref="G286:G287"/>
    <mergeCell ref="H286:H287"/>
    <mergeCell ref="A284:A285"/>
    <mergeCell ref="B284:C285"/>
    <mergeCell ref="E284:E285"/>
    <mergeCell ref="F284:F285"/>
    <mergeCell ref="G284:G285"/>
    <mergeCell ref="H284:H285"/>
    <mergeCell ref="B294:C294"/>
    <mergeCell ref="A295:A296"/>
    <mergeCell ref="B295:C296"/>
    <mergeCell ref="E295:E296"/>
    <mergeCell ref="F295:F296"/>
    <mergeCell ref="G295:G296"/>
    <mergeCell ref="A292:A293"/>
    <mergeCell ref="B292:C293"/>
    <mergeCell ref="E292:E293"/>
    <mergeCell ref="F292:F293"/>
    <mergeCell ref="G292:G293"/>
    <mergeCell ref="H292:H293"/>
    <mergeCell ref="A290:A291"/>
    <mergeCell ref="B290:C291"/>
    <mergeCell ref="E290:E291"/>
    <mergeCell ref="F290:F291"/>
    <mergeCell ref="G290:G291"/>
    <mergeCell ref="H290:H291"/>
    <mergeCell ref="A301:A302"/>
    <mergeCell ref="B301:C302"/>
    <mergeCell ref="E301:E302"/>
    <mergeCell ref="F301:F302"/>
    <mergeCell ref="G301:G302"/>
    <mergeCell ref="H301:H302"/>
    <mergeCell ref="A299:A300"/>
    <mergeCell ref="B299:C300"/>
    <mergeCell ref="E299:E300"/>
    <mergeCell ref="F299:F300"/>
    <mergeCell ref="G299:G300"/>
    <mergeCell ref="H299:H300"/>
    <mergeCell ref="H295:H296"/>
    <mergeCell ref="A297:A298"/>
    <mergeCell ref="B297:C298"/>
    <mergeCell ref="E297:E298"/>
    <mergeCell ref="F297:F298"/>
    <mergeCell ref="G297:G298"/>
    <mergeCell ref="H297:H298"/>
    <mergeCell ref="H306:H307"/>
    <mergeCell ref="A308:A309"/>
    <mergeCell ref="B308:C309"/>
    <mergeCell ref="E308:E309"/>
    <mergeCell ref="F308:F309"/>
    <mergeCell ref="G308:G309"/>
    <mergeCell ref="H308:H309"/>
    <mergeCell ref="B305:C305"/>
    <mergeCell ref="A306:A307"/>
    <mergeCell ref="B306:C307"/>
    <mergeCell ref="E306:E307"/>
    <mergeCell ref="F306:F307"/>
    <mergeCell ref="G306:G307"/>
    <mergeCell ref="A303:A304"/>
    <mergeCell ref="B303:C304"/>
    <mergeCell ref="E303:E304"/>
    <mergeCell ref="F303:F304"/>
    <mergeCell ref="G303:G304"/>
    <mergeCell ref="H303:H304"/>
    <mergeCell ref="B315:C315"/>
    <mergeCell ref="A316:A317"/>
    <mergeCell ref="B316:C317"/>
    <mergeCell ref="E316:E317"/>
    <mergeCell ref="F316:F317"/>
    <mergeCell ref="G316:G317"/>
    <mergeCell ref="H311:H312"/>
    <mergeCell ref="A313:A314"/>
    <mergeCell ref="B313:C314"/>
    <mergeCell ref="E313:E314"/>
    <mergeCell ref="F313:F314"/>
    <mergeCell ref="G313:G314"/>
    <mergeCell ref="H313:H314"/>
    <mergeCell ref="B310:C310"/>
    <mergeCell ref="A311:A312"/>
    <mergeCell ref="B311:C312"/>
    <mergeCell ref="E311:E312"/>
    <mergeCell ref="F311:F312"/>
    <mergeCell ref="G311:G312"/>
    <mergeCell ref="H321:H322"/>
    <mergeCell ref="A323:A324"/>
    <mergeCell ref="B323:C324"/>
    <mergeCell ref="E323:E324"/>
    <mergeCell ref="F323:F324"/>
    <mergeCell ref="G323:G324"/>
    <mergeCell ref="H323:H324"/>
    <mergeCell ref="B320:C320"/>
    <mergeCell ref="A321:A322"/>
    <mergeCell ref="B321:C322"/>
    <mergeCell ref="E321:E322"/>
    <mergeCell ref="F321:F322"/>
    <mergeCell ref="G321:G322"/>
    <mergeCell ref="H316:H317"/>
    <mergeCell ref="A318:A319"/>
    <mergeCell ref="B318:C319"/>
    <mergeCell ref="E318:E319"/>
    <mergeCell ref="F318:F319"/>
    <mergeCell ref="G318:G319"/>
    <mergeCell ref="H318:H319"/>
    <mergeCell ref="A331:A332"/>
    <mergeCell ref="B331:C332"/>
    <mergeCell ref="E331:E332"/>
    <mergeCell ref="F331:F332"/>
    <mergeCell ref="G331:G332"/>
    <mergeCell ref="H331:H332"/>
    <mergeCell ref="H327:H328"/>
    <mergeCell ref="A329:A330"/>
    <mergeCell ref="B329:C330"/>
    <mergeCell ref="F329:F330"/>
    <mergeCell ref="G329:G330"/>
    <mergeCell ref="H329:H330"/>
    <mergeCell ref="A325:A326"/>
    <mergeCell ref="B325:C326"/>
    <mergeCell ref="F325:F326"/>
    <mergeCell ref="G325:G326"/>
    <mergeCell ref="H325:H326"/>
    <mergeCell ref="A327:A328"/>
    <mergeCell ref="B327:C328"/>
    <mergeCell ref="E327:E328"/>
    <mergeCell ref="F327:F328"/>
    <mergeCell ref="G327:G328"/>
    <mergeCell ref="A337:A338"/>
    <mergeCell ref="B337:C338"/>
    <mergeCell ref="E337:E338"/>
    <mergeCell ref="F337:F338"/>
    <mergeCell ref="G337:G338"/>
    <mergeCell ref="H337:H338"/>
    <mergeCell ref="A335:A336"/>
    <mergeCell ref="B335:C336"/>
    <mergeCell ref="E335:E336"/>
    <mergeCell ref="F335:F336"/>
    <mergeCell ref="G335:G336"/>
    <mergeCell ref="H335:H336"/>
    <mergeCell ref="A333:A334"/>
    <mergeCell ref="B333:C334"/>
    <mergeCell ref="E333:E334"/>
    <mergeCell ref="F333:F334"/>
    <mergeCell ref="G333:G334"/>
    <mergeCell ref="H333:H334"/>
    <mergeCell ref="A343:A344"/>
    <mergeCell ref="B343:C344"/>
    <mergeCell ref="E343:E344"/>
    <mergeCell ref="F343:F344"/>
    <mergeCell ref="G343:G344"/>
    <mergeCell ref="H343:H344"/>
    <mergeCell ref="A341:A342"/>
    <mergeCell ref="B341:C342"/>
    <mergeCell ref="E341:E342"/>
    <mergeCell ref="F341:F342"/>
    <mergeCell ref="G341:G342"/>
    <mergeCell ref="H341:H342"/>
    <mergeCell ref="A339:A340"/>
    <mergeCell ref="B339:C340"/>
    <mergeCell ref="E339:E340"/>
    <mergeCell ref="F339:F340"/>
    <mergeCell ref="G339:G340"/>
    <mergeCell ref="H339:H340"/>
    <mergeCell ref="A349:A350"/>
    <mergeCell ref="B349:C350"/>
    <mergeCell ref="E349:E350"/>
    <mergeCell ref="F349:F350"/>
    <mergeCell ref="G349:G350"/>
    <mergeCell ref="H349:H350"/>
    <mergeCell ref="A347:A348"/>
    <mergeCell ref="B347:C348"/>
    <mergeCell ref="E347:E348"/>
    <mergeCell ref="F347:F348"/>
    <mergeCell ref="G347:G348"/>
    <mergeCell ref="H347:H348"/>
    <mergeCell ref="A345:A346"/>
    <mergeCell ref="B345:C346"/>
    <mergeCell ref="E345:E346"/>
    <mergeCell ref="F345:F346"/>
    <mergeCell ref="G345:G346"/>
    <mergeCell ref="H345:H346"/>
    <mergeCell ref="A355:A356"/>
    <mergeCell ref="B355:C356"/>
    <mergeCell ref="E355:E356"/>
    <mergeCell ref="F355:F356"/>
    <mergeCell ref="G355:G356"/>
    <mergeCell ref="H355:H356"/>
    <mergeCell ref="A353:A354"/>
    <mergeCell ref="B353:C354"/>
    <mergeCell ref="E353:E354"/>
    <mergeCell ref="F353:F354"/>
    <mergeCell ref="G353:G354"/>
    <mergeCell ref="H353:H354"/>
    <mergeCell ref="A351:A352"/>
    <mergeCell ref="B351:C352"/>
    <mergeCell ref="E351:E352"/>
    <mergeCell ref="F351:F352"/>
    <mergeCell ref="G351:G352"/>
    <mergeCell ref="H351:H352"/>
    <mergeCell ref="A363:A364"/>
    <mergeCell ref="B363:C364"/>
    <mergeCell ref="E363:E364"/>
    <mergeCell ref="F363:F364"/>
    <mergeCell ref="G363:G364"/>
    <mergeCell ref="H363:H364"/>
    <mergeCell ref="A361:A362"/>
    <mergeCell ref="B361:C362"/>
    <mergeCell ref="E361:E362"/>
    <mergeCell ref="F361:F362"/>
    <mergeCell ref="G361:G362"/>
    <mergeCell ref="H361:H362"/>
    <mergeCell ref="A357:A358"/>
    <mergeCell ref="B357:C358"/>
    <mergeCell ref="E357:E358"/>
    <mergeCell ref="F357:F358"/>
    <mergeCell ref="G357:G358"/>
    <mergeCell ref="H357:H358"/>
    <mergeCell ref="A369:A370"/>
    <mergeCell ref="B369:C370"/>
    <mergeCell ref="E369:E370"/>
    <mergeCell ref="F369:F370"/>
    <mergeCell ref="G369:G370"/>
    <mergeCell ref="H369:H370"/>
    <mergeCell ref="A367:A368"/>
    <mergeCell ref="B367:C368"/>
    <mergeCell ref="E367:E368"/>
    <mergeCell ref="F367:F368"/>
    <mergeCell ref="G367:G368"/>
    <mergeCell ref="H367:H368"/>
    <mergeCell ref="A365:A366"/>
    <mergeCell ref="B365:C366"/>
    <mergeCell ref="E365:E366"/>
    <mergeCell ref="F365:F366"/>
    <mergeCell ref="G365:G366"/>
    <mergeCell ref="H365:H366"/>
    <mergeCell ref="A375:A376"/>
    <mergeCell ref="B375:C376"/>
    <mergeCell ref="E375:E376"/>
    <mergeCell ref="F375:F376"/>
    <mergeCell ref="G375:G376"/>
    <mergeCell ref="H375:H376"/>
    <mergeCell ref="A373:A374"/>
    <mergeCell ref="B373:C374"/>
    <mergeCell ref="E373:E374"/>
    <mergeCell ref="F373:F374"/>
    <mergeCell ref="G373:G374"/>
    <mergeCell ref="H373:H374"/>
    <mergeCell ref="A371:A372"/>
    <mergeCell ref="B371:C372"/>
    <mergeCell ref="E371:E372"/>
    <mergeCell ref="F371:F372"/>
    <mergeCell ref="G371:G372"/>
    <mergeCell ref="H371:H372"/>
    <mergeCell ref="A381:A382"/>
    <mergeCell ref="B381:C382"/>
    <mergeCell ref="E381:E382"/>
    <mergeCell ref="F381:F382"/>
    <mergeCell ref="G381:G382"/>
    <mergeCell ref="H381:H382"/>
    <mergeCell ref="A379:A380"/>
    <mergeCell ref="B379:C380"/>
    <mergeCell ref="E379:E380"/>
    <mergeCell ref="F379:F380"/>
    <mergeCell ref="G379:G380"/>
    <mergeCell ref="H379:H380"/>
    <mergeCell ref="A377:A378"/>
    <mergeCell ref="B377:C378"/>
    <mergeCell ref="E377:E378"/>
    <mergeCell ref="F377:F378"/>
    <mergeCell ref="G377:G378"/>
    <mergeCell ref="H377:H378"/>
    <mergeCell ref="A387:A388"/>
    <mergeCell ref="B387:C388"/>
    <mergeCell ref="E387:E388"/>
    <mergeCell ref="F387:F388"/>
    <mergeCell ref="G387:G388"/>
    <mergeCell ref="H387:H388"/>
    <mergeCell ref="A385:A386"/>
    <mergeCell ref="B385:C386"/>
    <mergeCell ref="E385:E386"/>
    <mergeCell ref="F385:F386"/>
    <mergeCell ref="G385:G386"/>
    <mergeCell ref="H385:H386"/>
    <mergeCell ref="A383:A384"/>
    <mergeCell ref="B383:C384"/>
    <mergeCell ref="E383:E384"/>
    <mergeCell ref="F383:F384"/>
    <mergeCell ref="G383:G384"/>
    <mergeCell ref="H383:H384"/>
    <mergeCell ref="A393:A394"/>
    <mergeCell ref="B393:C394"/>
    <mergeCell ref="E393:E394"/>
    <mergeCell ref="F393:F394"/>
    <mergeCell ref="G393:G394"/>
    <mergeCell ref="H393:H394"/>
    <mergeCell ref="A391:A392"/>
    <mergeCell ref="B391:C392"/>
    <mergeCell ref="E391:E392"/>
    <mergeCell ref="F391:F392"/>
    <mergeCell ref="G391:G392"/>
    <mergeCell ref="H391:H392"/>
    <mergeCell ref="A389:A390"/>
    <mergeCell ref="B389:C390"/>
    <mergeCell ref="E389:E390"/>
    <mergeCell ref="F389:F390"/>
    <mergeCell ref="G389:G390"/>
    <mergeCell ref="H389:H390"/>
    <mergeCell ref="A399:A400"/>
    <mergeCell ref="B399:C400"/>
    <mergeCell ref="E399:E400"/>
    <mergeCell ref="F399:F400"/>
    <mergeCell ref="G399:G400"/>
    <mergeCell ref="H399:H400"/>
    <mergeCell ref="A397:A398"/>
    <mergeCell ref="B397:C398"/>
    <mergeCell ref="E397:E398"/>
    <mergeCell ref="F397:F398"/>
    <mergeCell ref="G397:G398"/>
    <mergeCell ref="H397:H398"/>
    <mergeCell ref="A395:A396"/>
    <mergeCell ref="B395:C396"/>
    <mergeCell ref="E395:E396"/>
    <mergeCell ref="F395:F396"/>
    <mergeCell ref="G395:G396"/>
    <mergeCell ref="H395:H396"/>
    <mergeCell ref="A405:A406"/>
    <mergeCell ref="B405:C406"/>
    <mergeCell ref="E405:E406"/>
    <mergeCell ref="F405:F406"/>
    <mergeCell ref="G405:G406"/>
    <mergeCell ref="H405:H406"/>
    <mergeCell ref="A403:A404"/>
    <mergeCell ref="B403:C404"/>
    <mergeCell ref="E403:E404"/>
    <mergeCell ref="F403:F404"/>
    <mergeCell ref="G403:G404"/>
    <mergeCell ref="H403:H404"/>
    <mergeCell ref="A401:A402"/>
    <mergeCell ref="B401:C402"/>
    <mergeCell ref="E401:E402"/>
    <mergeCell ref="F401:F402"/>
    <mergeCell ref="G401:G402"/>
    <mergeCell ref="H401:H402"/>
    <mergeCell ref="A411:A412"/>
    <mergeCell ref="B411:C412"/>
    <mergeCell ref="E411:E412"/>
    <mergeCell ref="F411:F412"/>
    <mergeCell ref="G411:G412"/>
    <mergeCell ref="H411:H412"/>
    <mergeCell ref="A409:A410"/>
    <mergeCell ref="B409:C410"/>
    <mergeCell ref="E409:E410"/>
    <mergeCell ref="F409:F410"/>
    <mergeCell ref="G409:G410"/>
    <mergeCell ref="H409:H410"/>
    <mergeCell ref="A407:A408"/>
    <mergeCell ref="B407:C408"/>
    <mergeCell ref="E407:E408"/>
    <mergeCell ref="F407:F408"/>
    <mergeCell ref="G407:G408"/>
    <mergeCell ref="H407:H408"/>
    <mergeCell ref="A417:A418"/>
    <mergeCell ref="B417:C418"/>
    <mergeCell ref="E417:E418"/>
    <mergeCell ref="F417:F418"/>
    <mergeCell ref="G417:G418"/>
    <mergeCell ref="H417:H418"/>
    <mergeCell ref="A415:A416"/>
    <mergeCell ref="B415:C416"/>
    <mergeCell ref="E415:E416"/>
    <mergeCell ref="F415:F416"/>
    <mergeCell ref="G415:G416"/>
    <mergeCell ref="H415:H416"/>
    <mergeCell ref="A413:A414"/>
    <mergeCell ref="B413:C414"/>
    <mergeCell ref="E413:E414"/>
    <mergeCell ref="F413:F414"/>
    <mergeCell ref="G413:G414"/>
    <mergeCell ref="H413:H414"/>
    <mergeCell ref="H425:H426"/>
    <mergeCell ref="A423:A424"/>
    <mergeCell ref="B423:C424"/>
    <mergeCell ref="E423:E424"/>
    <mergeCell ref="F423:F424"/>
    <mergeCell ref="G423:G424"/>
    <mergeCell ref="H423:H424"/>
    <mergeCell ref="A421:A422"/>
    <mergeCell ref="B421:C422"/>
    <mergeCell ref="E421:E422"/>
    <mergeCell ref="F421:F422"/>
    <mergeCell ref="G421:G422"/>
    <mergeCell ref="H421:H422"/>
    <mergeCell ref="A419:A420"/>
    <mergeCell ref="B419:C420"/>
    <mergeCell ref="E419:E420"/>
    <mergeCell ref="F419:F420"/>
    <mergeCell ref="G419:G420"/>
    <mergeCell ref="H419:H420"/>
    <mergeCell ref="B433:C433"/>
    <mergeCell ref="B434:C434"/>
    <mergeCell ref="B435:C435"/>
    <mergeCell ref="B436:C436"/>
    <mergeCell ref="B437:C437"/>
    <mergeCell ref="B438:C438"/>
    <mergeCell ref="A427:G427"/>
    <mergeCell ref="B428:C428"/>
    <mergeCell ref="B429:C429"/>
    <mergeCell ref="B430:C430"/>
    <mergeCell ref="B431:C431"/>
    <mergeCell ref="B432:C432"/>
    <mergeCell ref="A425:A426"/>
    <mergeCell ref="B425:C426"/>
    <mergeCell ref="E425:E426"/>
    <mergeCell ref="F425:F426"/>
    <mergeCell ref="G425:G426"/>
    <mergeCell ref="B451:C451"/>
    <mergeCell ref="B452:C452"/>
    <mergeCell ref="B453:C453"/>
    <mergeCell ref="B454:C454"/>
    <mergeCell ref="B455:C455"/>
    <mergeCell ref="B456:C456"/>
    <mergeCell ref="B445:C445"/>
    <mergeCell ref="B446:C446"/>
    <mergeCell ref="B447:C447"/>
    <mergeCell ref="B448:C448"/>
    <mergeCell ref="B449:C449"/>
    <mergeCell ref="B450:C450"/>
    <mergeCell ref="B439:C439"/>
    <mergeCell ref="B440:C440"/>
    <mergeCell ref="B441:C441"/>
    <mergeCell ref="B442:C442"/>
    <mergeCell ref="B443:C443"/>
    <mergeCell ref="B444:C444"/>
    <mergeCell ref="B469:C469"/>
    <mergeCell ref="B470:C470"/>
    <mergeCell ref="B471:C471"/>
    <mergeCell ref="B472:C472"/>
    <mergeCell ref="B473:C473"/>
    <mergeCell ref="B474:C474"/>
    <mergeCell ref="B463:C463"/>
    <mergeCell ref="B464:C464"/>
    <mergeCell ref="B465:C465"/>
    <mergeCell ref="B466:C466"/>
    <mergeCell ref="B467:C467"/>
    <mergeCell ref="B468:C468"/>
    <mergeCell ref="B457:C457"/>
    <mergeCell ref="B458:C458"/>
    <mergeCell ref="B459:C459"/>
    <mergeCell ref="B460:C460"/>
    <mergeCell ref="B461:C461"/>
    <mergeCell ref="B462:C462"/>
    <mergeCell ref="B487:C487"/>
    <mergeCell ref="B488:C488"/>
    <mergeCell ref="B489:C489"/>
    <mergeCell ref="B490:C490"/>
    <mergeCell ref="B491:C491"/>
    <mergeCell ref="B492:C492"/>
    <mergeCell ref="B481:C481"/>
    <mergeCell ref="B482:C482"/>
    <mergeCell ref="B483:C483"/>
    <mergeCell ref="B484:C484"/>
    <mergeCell ref="B485:C485"/>
    <mergeCell ref="B486:C486"/>
    <mergeCell ref="B475:C475"/>
    <mergeCell ref="B476:C476"/>
    <mergeCell ref="B477:C477"/>
    <mergeCell ref="B478:C478"/>
    <mergeCell ref="B479:C479"/>
    <mergeCell ref="B480:C480"/>
    <mergeCell ref="B507:C507"/>
    <mergeCell ref="B508:C508"/>
    <mergeCell ref="B509:C509"/>
    <mergeCell ref="B510:C510"/>
    <mergeCell ref="B511:C511"/>
    <mergeCell ref="B512:C512"/>
    <mergeCell ref="B501:C501"/>
    <mergeCell ref="B502:C502"/>
    <mergeCell ref="B503:C503"/>
    <mergeCell ref="B504:C504"/>
    <mergeCell ref="B505:C505"/>
    <mergeCell ref="B506:C506"/>
    <mergeCell ref="B493:C493"/>
    <mergeCell ref="B494:C494"/>
    <mergeCell ref="B495:C495"/>
    <mergeCell ref="B497:C497"/>
    <mergeCell ref="B498:C498"/>
    <mergeCell ref="B499:C499"/>
    <mergeCell ref="B561:C561"/>
    <mergeCell ref="B562:C562"/>
    <mergeCell ref="B563:C563"/>
    <mergeCell ref="B564:C564"/>
    <mergeCell ref="B565:C565"/>
    <mergeCell ref="B566:C566"/>
    <mergeCell ref="B555:C555"/>
    <mergeCell ref="B556:C556"/>
    <mergeCell ref="B557:C557"/>
    <mergeCell ref="B558:C558"/>
    <mergeCell ref="B559:C559"/>
    <mergeCell ref="B560:C560"/>
    <mergeCell ref="B513:C513"/>
    <mergeCell ref="B514:C514"/>
    <mergeCell ref="B515:C515"/>
    <mergeCell ref="B516:C516"/>
    <mergeCell ref="B528:B532"/>
    <mergeCell ref="B554:C554"/>
    <mergeCell ref="B579:C579"/>
    <mergeCell ref="B580:C580"/>
    <mergeCell ref="B581:C581"/>
    <mergeCell ref="B582:C582"/>
    <mergeCell ref="B583:C583"/>
    <mergeCell ref="B584:C584"/>
    <mergeCell ref="B573:C573"/>
    <mergeCell ref="B574:C574"/>
    <mergeCell ref="B575:C575"/>
    <mergeCell ref="B576:C576"/>
    <mergeCell ref="B577:C577"/>
    <mergeCell ref="B578:C578"/>
    <mergeCell ref="B567:C567"/>
    <mergeCell ref="B568:C568"/>
    <mergeCell ref="B569:C569"/>
    <mergeCell ref="B570:C570"/>
    <mergeCell ref="B571:C571"/>
    <mergeCell ref="B572:C572"/>
    <mergeCell ref="B597:C597"/>
    <mergeCell ref="B598:C598"/>
    <mergeCell ref="B599:C599"/>
    <mergeCell ref="B600:C600"/>
    <mergeCell ref="B601:C601"/>
    <mergeCell ref="B602:C602"/>
    <mergeCell ref="B591:C591"/>
    <mergeCell ref="B592:C592"/>
    <mergeCell ref="B593:C593"/>
    <mergeCell ref="B594:C594"/>
    <mergeCell ref="B595:C595"/>
    <mergeCell ref="B596:C596"/>
    <mergeCell ref="B585:C585"/>
    <mergeCell ref="B586:C586"/>
    <mergeCell ref="B587:C587"/>
    <mergeCell ref="B588:C588"/>
    <mergeCell ref="B589:C589"/>
    <mergeCell ref="B590:C590"/>
    <mergeCell ref="B624:C624"/>
    <mergeCell ref="B625:C625"/>
    <mergeCell ref="B626:C626"/>
    <mergeCell ref="B615:C615"/>
    <mergeCell ref="B616:C616"/>
    <mergeCell ref="B617:C617"/>
    <mergeCell ref="B618:C618"/>
    <mergeCell ref="B619:C619"/>
    <mergeCell ref="B620:C620"/>
    <mergeCell ref="B609:C609"/>
    <mergeCell ref="B610:C610"/>
    <mergeCell ref="B611:C611"/>
    <mergeCell ref="B612:C612"/>
    <mergeCell ref="B613:C613"/>
    <mergeCell ref="B614:C614"/>
    <mergeCell ref="B603:C603"/>
    <mergeCell ref="B604:C604"/>
    <mergeCell ref="B605:C605"/>
    <mergeCell ref="B606:C606"/>
    <mergeCell ref="B607:C607"/>
    <mergeCell ref="B608:C608"/>
    <mergeCell ref="A359:A360"/>
    <mergeCell ref="B359:C360"/>
    <mergeCell ref="E359:E360"/>
    <mergeCell ref="F359:F360"/>
    <mergeCell ref="G359:G360"/>
    <mergeCell ref="H359:H360"/>
    <mergeCell ref="A645:G645"/>
    <mergeCell ref="A646:G646"/>
    <mergeCell ref="A647:G647"/>
    <mergeCell ref="A648:G648"/>
    <mergeCell ref="A649:G649"/>
    <mergeCell ref="B639:C639"/>
    <mergeCell ref="B640:C640"/>
    <mergeCell ref="B641:C641"/>
    <mergeCell ref="B642:C642"/>
    <mergeCell ref="B643:C643"/>
    <mergeCell ref="A644:G644"/>
    <mergeCell ref="B633:C633"/>
    <mergeCell ref="B634:C634"/>
    <mergeCell ref="B635:C635"/>
    <mergeCell ref="B636:C636"/>
    <mergeCell ref="B637:C637"/>
    <mergeCell ref="B638:C638"/>
    <mergeCell ref="B627:C627"/>
    <mergeCell ref="B628:C628"/>
    <mergeCell ref="B629:C629"/>
    <mergeCell ref="B630:C630"/>
    <mergeCell ref="B631:C631"/>
    <mergeCell ref="B632:C632"/>
    <mergeCell ref="B621:C621"/>
    <mergeCell ref="B622:C622"/>
    <mergeCell ref="B623:C623"/>
  </mergeCells>
  <pageMargins left="0.15" right="0.25" top="0.5" bottom="0.15" header="0.3" footer="0.3"/>
  <pageSetup paperSize="9" scale="9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Corrected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Yashpal Malik</cp:lastModifiedBy>
  <cp:lastPrinted>2021-01-18T11:33:41Z</cp:lastPrinted>
  <dcterms:created xsi:type="dcterms:W3CDTF">2016-11-28T09:18:42Z</dcterms:created>
  <dcterms:modified xsi:type="dcterms:W3CDTF">2021-01-19T06:45:28Z</dcterms:modified>
</cp:coreProperties>
</file>